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/Users/christian/Desktop/1. Stefanoni iron &amp; steel/0. Commerciale/1. Disponibilità/Marcegaglia/Carlo Tonini/20260119 FH/"/>
    </mc:Choice>
  </mc:AlternateContent>
  <xr:revisionPtr revIDLastSave="0" documentId="13_ncr:1_{2C5D9E4E-53FF-5E4E-92BA-A5FB464A5BCA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fullhard" sheetId="36" r:id="rId1"/>
    <sheet name="20250416" sheetId="30" state="hidden" r:id="rId2"/>
  </sheets>
  <definedNames>
    <definedName name="_xlnm._FilterDatabase" localSheetId="1" hidden="1">'20250416'!$B$2:$P$287</definedName>
    <definedName name="_xlnm._FilterDatabase" localSheetId="0" hidden="1">fullhard!$C$2:$G$172</definedName>
    <definedName name="_xlnm.Print_Titles" localSheetId="0">fullhard!#REF!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36" l="1"/>
  <c r="G170" i="36"/>
  <c r="G169" i="36"/>
  <c r="G168" i="36"/>
  <c r="G167" i="36"/>
  <c r="G166" i="36"/>
  <c r="G171" i="36"/>
  <c r="G165" i="36"/>
  <c r="G164" i="36"/>
  <c r="G163" i="36"/>
  <c r="G162" i="36"/>
  <c r="G161" i="36"/>
  <c r="G159" i="36"/>
  <c r="G160" i="36"/>
  <c r="G158" i="36"/>
  <c r="G157" i="36"/>
  <c r="G156" i="36"/>
  <c r="G155" i="36"/>
  <c r="G154" i="36"/>
  <c r="G153" i="36"/>
  <c r="G152" i="36"/>
  <c r="G151" i="36"/>
  <c r="G150" i="36"/>
  <c r="G149" i="36"/>
  <c r="G148" i="36"/>
  <c r="G147" i="36"/>
  <c r="G146" i="36"/>
  <c r="G145" i="36"/>
  <c r="G144" i="36"/>
  <c r="G143" i="36"/>
  <c r="G135" i="36"/>
  <c r="G142" i="36"/>
  <c r="G140" i="36"/>
  <c r="G139" i="36"/>
  <c r="G136" i="36"/>
  <c r="G138" i="36"/>
  <c r="G137" i="36"/>
  <c r="G141" i="36"/>
  <c r="G134" i="36"/>
  <c r="G133" i="36"/>
  <c r="G132" i="36"/>
  <c r="G128" i="36"/>
  <c r="G131" i="36"/>
  <c r="G127" i="36"/>
  <c r="G130" i="36"/>
  <c r="G129" i="36"/>
  <c r="G126" i="36"/>
  <c r="G125" i="36"/>
  <c r="G124" i="36"/>
  <c r="G123" i="36"/>
  <c r="G122" i="36"/>
  <c r="G121" i="36"/>
  <c r="G118" i="36"/>
  <c r="G119" i="36"/>
  <c r="G120" i="36"/>
  <c r="G113" i="36"/>
  <c r="G117" i="36"/>
  <c r="G114" i="36"/>
  <c r="G116" i="36"/>
  <c r="G112" i="36"/>
  <c r="G115" i="36"/>
  <c r="G111" i="36"/>
  <c r="G110" i="36"/>
  <c r="G108" i="36"/>
  <c r="G109" i="36"/>
  <c r="G107" i="36"/>
  <c r="G105" i="36"/>
  <c r="G103" i="36"/>
  <c r="G104" i="36"/>
  <c r="G102" i="36"/>
  <c r="G106" i="36"/>
  <c r="G100" i="36"/>
  <c r="G101" i="36"/>
  <c r="G99" i="36"/>
  <c r="G98" i="36"/>
  <c r="G97" i="36"/>
  <c r="G96" i="36"/>
  <c r="G93" i="36"/>
  <c r="G95" i="36"/>
  <c r="G94" i="36"/>
  <c r="G92" i="36"/>
  <c r="G91" i="36"/>
  <c r="G90" i="36"/>
  <c r="G88" i="36"/>
  <c r="G81" i="36"/>
  <c r="G87" i="36"/>
  <c r="G79" i="36"/>
  <c r="G89" i="36"/>
  <c r="G86" i="36"/>
  <c r="G80" i="36"/>
  <c r="G85" i="36"/>
  <c r="G82" i="36"/>
  <c r="G83" i="36"/>
  <c r="G84" i="36"/>
  <c r="G78" i="36"/>
  <c r="G77" i="36"/>
  <c r="G73" i="36"/>
  <c r="G74" i="36"/>
  <c r="G71" i="36"/>
  <c r="G75" i="36"/>
  <c r="G76" i="36"/>
  <c r="G72" i="36"/>
  <c r="G70" i="36"/>
  <c r="G68" i="36"/>
  <c r="G69" i="36"/>
  <c r="G57" i="36"/>
  <c r="G58" i="36"/>
  <c r="G67" i="36"/>
  <c r="G62" i="36"/>
  <c r="G59" i="36"/>
  <c r="G66" i="36"/>
  <c r="G63" i="36"/>
  <c r="G61" i="36"/>
  <c r="G60" i="36"/>
  <c r="G65" i="36"/>
  <c r="G64" i="36"/>
  <c r="G55" i="36"/>
  <c r="G56" i="36"/>
  <c r="G54" i="36"/>
  <c r="G53" i="36"/>
  <c r="G52" i="36"/>
  <c r="G49" i="36"/>
  <c r="G51" i="36"/>
  <c r="G50" i="36"/>
  <c r="G48" i="36"/>
  <c r="G47" i="36"/>
  <c r="G46" i="36"/>
  <c r="G45" i="36"/>
  <c r="G44" i="36"/>
  <c r="G36" i="36"/>
  <c r="G41" i="36"/>
  <c r="G43" i="36"/>
  <c r="G40" i="36"/>
  <c r="G39" i="36"/>
  <c r="G42" i="36"/>
  <c r="G38" i="36"/>
  <c r="G37" i="36"/>
  <c r="G35" i="36"/>
  <c r="G29" i="36"/>
  <c r="G30" i="36"/>
  <c r="G32" i="36"/>
  <c r="G27" i="36"/>
  <c r="G33" i="36"/>
  <c r="G31" i="36"/>
  <c r="G28" i="36"/>
  <c r="G34" i="36"/>
  <c r="G26" i="36"/>
  <c r="G23" i="36"/>
  <c r="G22" i="36"/>
  <c r="G25" i="36"/>
  <c r="G24" i="36"/>
  <c r="G19" i="36"/>
  <c r="G21" i="36"/>
  <c r="G20" i="36"/>
  <c r="G18" i="36"/>
  <c r="G17" i="36"/>
  <c r="G16" i="36"/>
  <c r="G15" i="36"/>
  <c r="G7" i="36"/>
  <c r="G14" i="36"/>
  <c r="G13" i="36"/>
  <c r="G12" i="36"/>
  <c r="G11" i="36"/>
  <c r="G10" i="36"/>
  <c r="G8" i="36"/>
  <c r="G9" i="36"/>
  <c r="G6" i="36"/>
  <c r="G5" i="36"/>
  <c r="G4" i="36"/>
  <c r="G3" i="36"/>
  <c r="F173" i="36"/>
  <c r="P276" i="30" l="1"/>
  <c r="P275" i="30"/>
  <c r="P274" i="30"/>
  <c r="P273" i="30"/>
  <c r="P271" i="30"/>
  <c r="P272" i="30"/>
  <c r="P234" i="30"/>
  <c r="P235" i="30"/>
  <c r="P236" i="30"/>
  <c r="P21" i="30"/>
  <c r="P22" i="30"/>
  <c r="P23" i="30"/>
  <c r="P24" i="30"/>
  <c r="P286" i="30"/>
  <c r="P285" i="30"/>
  <c r="P284" i="30"/>
  <c r="P283" i="30"/>
  <c r="P282" i="30"/>
  <c r="P281" i="30"/>
  <c r="P280" i="30"/>
  <c r="P279" i="30"/>
  <c r="P278" i="30"/>
  <c r="P277" i="30"/>
  <c r="P270" i="30"/>
  <c r="P269" i="30"/>
  <c r="P268" i="30"/>
  <c r="P267" i="30"/>
  <c r="P266" i="30"/>
  <c r="P265" i="30"/>
  <c r="P264" i="30"/>
  <c r="P263" i="30"/>
  <c r="P262" i="30"/>
  <c r="P261" i="30"/>
  <c r="P260" i="30"/>
  <c r="P259" i="30"/>
  <c r="P258" i="30"/>
  <c r="P257" i="30"/>
  <c r="P256" i="30"/>
  <c r="P255" i="30"/>
  <c r="P254" i="30"/>
  <c r="P253" i="30"/>
  <c r="P252" i="30"/>
  <c r="P251" i="30"/>
  <c r="P250" i="30"/>
  <c r="P249" i="30"/>
  <c r="P248" i="30"/>
  <c r="P247" i="30"/>
  <c r="P246" i="30"/>
  <c r="P245" i="30"/>
  <c r="P244" i="30"/>
  <c r="P243" i="30"/>
  <c r="P242" i="30"/>
  <c r="P241" i="30"/>
  <c r="P240" i="30"/>
  <c r="P239" i="30"/>
  <c r="P238" i="30"/>
  <c r="P237" i="30"/>
  <c r="P233" i="30"/>
  <c r="P232" i="30"/>
  <c r="P231" i="30"/>
  <c r="P230" i="30"/>
  <c r="P229" i="30"/>
  <c r="P228" i="30"/>
  <c r="P227" i="30"/>
  <c r="P226" i="30"/>
  <c r="P225" i="30"/>
  <c r="P224" i="30"/>
  <c r="P223" i="30"/>
  <c r="P222" i="30"/>
  <c r="P221" i="30"/>
  <c r="P220" i="30"/>
  <c r="P219" i="30"/>
  <c r="P218" i="30"/>
  <c r="P217" i="30"/>
  <c r="P216" i="30"/>
  <c r="P215" i="30"/>
  <c r="P214" i="30"/>
  <c r="P213" i="30"/>
  <c r="P212" i="30"/>
  <c r="P211" i="30"/>
  <c r="P210" i="30"/>
  <c r="P209" i="30"/>
  <c r="P208" i="30"/>
  <c r="P207" i="30"/>
  <c r="P206" i="30"/>
  <c r="P205" i="30"/>
  <c r="P204" i="30"/>
  <c r="P203" i="30"/>
  <c r="P202" i="30"/>
  <c r="P201" i="30"/>
  <c r="P200" i="30"/>
  <c r="P199" i="30"/>
  <c r="P198" i="30"/>
  <c r="P197" i="30"/>
  <c r="P196" i="30"/>
  <c r="P195" i="30"/>
  <c r="P194" i="30"/>
  <c r="P193" i="30"/>
  <c r="P192" i="30"/>
  <c r="P191" i="30"/>
  <c r="P190" i="30"/>
  <c r="P189" i="30"/>
  <c r="P188" i="30"/>
  <c r="P187" i="30"/>
  <c r="P186" i="30"/>
  <c r="P185" i="30"/>
  <c r="P184" i="30"/>
  <c r="P183" i="30"/>
  <c r="P182" i="30"/>
  <c r="P181" i="30"/>
  <c r="P180" i="30"/>
  <c r="P179" i="30"/>
  <c r="P178" i="30"/>
  <c r="P177" i="30"/>
  <c r="P176" i="30"/>
  <c r="P175" i="30"/>
  <c r="P174" i="30"/>
  <c r="P173" i="30"/>
  <c r="P172" i="30"/>
  <c r="P171" i="30"/>
  <c r="P170" i="30"/>
  <c r="P169" i="30"/>
  <c r="P168" i="30"/>
  <c r="P167" i="30"/>
  <c r="P166" i="30"/>
  <c r="P165" i="30"/>
  <c r="P164" i="30"/>
  <c r="P163" i="30"/>
  <c r="P162" i="30"/>
  <c r="P161" i="30"/>
  <c r="P160" i="30"/>
  <c r="P159" i="30"/>
  <c r="P158" i="30"/>
  <c r="P157" i="30"/>
  <c r="P156" i="30"/>
  <c r="P155" i="30"/>
  <c r="P154" i="30"/>
  <c r="P153" i="30"/>
  <c r="P152" i="30"/>
  <c r="P151" i="30"/>
  <c r="P150" i="30"/>
  <c r="P149" i="30"/>
  <c r="P148" i="30"/>
  <c r="P147" i="30"/>
  <c r="P146" i="30"/>
  <c r="P145" i="30"/>
  <c r="P144" i="30"/>
  <c r="P143" i="30"/>
  <c r="P142" i="30"/>
  <c r="P141" i="30"/>
  <c r="P140" i="30"/>
  <c r="P139" i="30"/>
  <c r="P138" i="30"/>
  <c r="P137" i="30"/>
  <c r="P136" i="30"/>
  <c r="P135" i="30"/>
  <c r="P134" i="30"/>
  <c r="P133" i="30"/>
  <c r="P132" i="30"/>
  <c r="P131" i="30"/>
  <c r="P130" i="30"/>
  <c r="P129" i="30"/>
  <c r="P128" i="30"/>
  <c r="P127" i="30"/>
  <c r="P126" i="30"/>
  <c r="P125" i="30"/>
  <c r="P124" i="30"/>
  <c r="P123" i="30"/>
  <c r="P122" i="30"/>
  <c r="P121" i="30"/>
  <c r="P120" i="30"/>
  <c r="P119" i="30"/>
  <c r="P118" i="30"/>
  <c r="P117" i="30"/>
  <c r="P116" i="30"/>
  <c r="P115" i="30"/>
  <c r="P114" i="30"/>
  <c r="P113" i="30"/>
  <c r="P112" i="30"/>
  <c r="P111" i="30"/>
  <c r="P110" i="30"/>
  <c r="P109" i="30"/>
  <c r="P108" i="30"/>
  <c r="P107" i="30"/>
  <c r="P106" i="30"/>
  <c r="P105" i="30"/>
  <c r="P104" i="30"/>
  <c r="P103" i="30"/>
  <c r="P102" i="30"/>
  <c r="P101" i="30"/>
  <c r="P100" i="30"/>
  <c r="P99" i="30"/>
  <c r="P98" i="30"/>
  <c r="P97" i="30"/>
  <c r="P96" i="30"/>
  <c r="P95" i="30"/>
  <c r="P94" i="30"/>
  <c r="P93" i="30"/>
  <c r="P92" i="30"/>
  <c r="P91" i="30"/>
  <c r="P90" i="30"/>
  <c r="P89" i="30"/>
  <c r="P88" i="30"/>
  <c r="P87" i="30"/>
  <c r="P86" i="30"/>
  <c r="P85" i="30"/>
  <c r="P84" i="30"/>
  <c r="P83" i="30"/>
  <c r="P82" i="30"/>
  <c r="P81" i="30"/>
  <c r="P80" i="30"/>
  <c r="P79" i="30"/>
  <c r="P78" i="30"/>
  <c r="P77" i="30"/>
  <c r="P76" i="30"/>
  <c r="P75" i="30"/>
  <c r="P74" i="30"/>
  <c r="P73" i="30"/>
  <c r="P72" i="30"/>
  <c r="P71" i="30"/>
  <c r="P70" i="30"/>
  <c r="P69" i="30"/>
  <c r="P68" i="30"/>
  <c r="P67" i="30"/>
  <c r="P66" i="30"/>
  <c r="P65" i="30"/>
  <c r="P64" i="30"/>
  <c r="P63" i="30"/>
  <c r="P62" i="30"/>
  <c r="P61" i="30"/>
  <c r="P60" i="30"/>
  <c r="P59" i="30"/>
  <c r="P58" i="30"/>
  <c r="P57" i="30"/>
  <c r="P56" i="30"/>
  <c r="P55" i="30"/>
  <c r="P54" i="30"/>
  <c r="P53" i="30"/>
  <c r="P52" i="30"/>
  <c r="P51" i="30"/>
  <c r="P50" i="30"/>
  <c r="P49" i="30"/>
  <c r="P48" i="30"/>
  <c r="P47" i="30"/>
  <c r="P46" i="30"/>
  <c r="P45" i="30"/>
  <c r="P44" i="30"/>
  <c r="P43" i="30"/>
  <c r="P42" i="30"/>
  <c r="P41" i="30"/>
  <c r="P40" i="30"/>
  <c r="P39" i="30"/>
  <c r="P38" i="30"/>
  <c r="P37" i="30"/>
  <c r="P36" i="30"/>
  <c r="P35" i="30"/>
  <c r="P34" i="30"/>
  <c r="P33" i="30"/>
  <c r="P28" i="30"/>
  <c r="P27" i="30"/>
  <c r="P26" i="30"/>
  <c r="P25" i="30"/>
  <c r="P20" i="30"/>
  <c r="P19" i="30"/>
  <c r="P18" i="30"/>
  <c r="P17" i="30"/>
  <c r="P16" i="30"/>
  <c r="P15" i="30"/>
  <c r="P14" i="30"/>
  <c r="P13" i="30"/>
  <c r="P12" i="30"/>
  <c r="P11" i="30"/>
  <c r="P10" i="30"/>
  <c r="P9" i="30"/>
  <c r="P8" i="30"/>
  <c r="P7" i="30"/>
  <c r="P6" i="30"/>
  <c r="P5" i="30"/>
  <c r="P4" i="30"/>
  <c r="P3" i="30"/>
  <c r="O15" i="30" l="1"/>
  <c r="O287" i="30" s="1"/>
  <c r="O288" i="30" s="1"/>
  <c r="N286" i="30"/>
  <c r="N285" i="30"/>
  <c r="N284" i="30"/>
  <c r="N283" i="30"/>
  <c r="N282" i="30"/>
  <c r="N281" i="30"/>
  <c r="N280" i="30"/>
  <c r="N279" i="30"/>
  <c r="N278" i="30"/>
  <c r="N277" i="30"/>
  <c r="N276" i="30"/>
  <c r="N275" i="30"/>
  <c r="N274" i="30"/>
  <c r="N273" i="30"/>
  <c r="N272" i="30"/>
  <c r="N271" i="30"/>
  <c r="N270" i="30"/>
  <c r="N269" i="30"/>
  <c r="N268" i="30"/>
  <c r="N267" i="30"/>
  <c r="N266" i="30"/>
  <c r="N265" i="30"/>
  <c r="N264" i="30"/>
  <c r="N263" i="30"/>
  <c r="N262" i="30"/>
  <c r="N261" i="30"/>
  <c r="N260" i="30"/>
  <c r="N259" i="30"/>
  <c r="N258" i="30"/>
  <c r="N257" i="30"/>
  <c r="N256" i="30"/>
  <c r="N255" i="30"/>
  <c r="N254" i="30"/>
  <c r="N253" i="30"/>
  <c r="N252" i="30"/>
  <c r="N251" i="30"/>
  <c r="N250" i="30"/>
  <c r="N249" i="30"/>
  <c r="N248" i="30"/>
  <c r="N247" i="30"/>
  <c r="N246" i="30"/>
  <c r="N245" i="30"/>
  <c r="N244" i="30"/>
  <c r="N243" i="30"/>
  <c r="N242" i="30"/>
  <c r="N241" i="30"/>
  <c r="N240" i="30"/>
  <c r="N239" i="30"/>
  <c r="N238" i="30"/>
  <c r="N237" i="30"/>
  <c r="N236" i="30"/>
  <c r="N235" i="30"/>
  <c r="N234" i="30"/>
  <c r="N233" i="30"/>
  <c r="N232" i="30"/>
  <c r="N231" i="30"/>
  <c r="N230" i="30"/>
  <c r="N229" i="30"/>
  <c r="N228" i="30"/>
  <c r="N227" i="30"/>
  <c r="N226" i="30"/>
  <c r="N225" i="30"/>
  <c r="N224" i="30"/>
  <c r="N223" i="30"/>
  <c r="N222" i="30"/>
  <c r="N221" i="30"/>
  <c r="N220" i="30"/>
  <c r="N219" i="30"/>
  <c r="N218" i="30"/>
  <c r="N217" i="30"/>
  <c r="N216" i="30"/>
  <c r="N215" i="30"/>
  <c r="N214" i="30"/>
  <c r="N213" i="30"/>
  <c r="N212" i="30"/>
  <c r="N211" i="30"/>
  <c r="N210" i="30"/>
  <c r="N209" i="30"/>
  <c r="N208" i="30"/>
  <c r="N207" i="30"/>
  <c r="N206" i="30"/>
  <c r="N205" i="30"/>
  <c r="N204" i="30"/>
  <c r="N203" i="30"/>
  <c r="N202" i="30"/>
  <c r="N201" i="30"/>
  <c r="N200" i="30"/>
  <c r="N199" i="30"/>
  <c r="N198" i="30"/>
  <c r="N197" i="30"/>
  <c r="N196" i="30"/>
  <c r="N195" i="30"/>
  <c r="N194" i="30"/>
  <c r="N193" i="30"/>
  <c r="N192" i="30"/>
  <c r="N191" i="30"/>
  <c r="N190" i="30"/>
  <c r="N189" i="30"/>
  <c r="N188" i="30"/>
  <c r="N187" i="30"/>
  <c r="N186" i="30"/>
  <c r="N185" i="30"/>
  <c r="N184" i="30"/>
  <c r="N183" i="30"/>
  <c r="N182" i="30"/>
  <c r="N181" i="30"/>
  <c r="N180" i="30"/>
  <c r="N179" i="30"/>
  <c r="N178" i="30"/>
  <c r="N177" i="30"/>
  <c r="N176" i="30"/>
  <c r="N175" i="30"/>
  <c r="N174" i="30"/>
  <c r="N173" i="30"/>
  <c r="N172" i="30"/>
  <c r="N171" i="30"/>
  <c r="N170" i="30"/>
  <c r="N169" i="30"/>
  <c r="N168" i="30"/>
  <c r="N167" i="30"/>
  <c r="N166" i="30"/>
  <c r="N165" i="30"/>
  <c r="N164" i="30"/>
  <c r="N163" i="30"/>
  <c r="N162" i="30"/>
  <c r="N161" i="30"/>
  <c r="N160" i="30"/>
  <c r="N159" i="30"/>
  <c r="N158" i="30"/>
  <c r="N157" i="30"/>
  <c r="N156" i="30"/>
  <c r="N155" i="30"/>
  <c r="N154" i="30"/>
  <c r="N153" i="30"/>
  <c r="N152" i="30"/>
  <c r="N151" i="30"/>
  <c r="N150" i="30"/>
  <c r="N149" i="30"/>
  <c r="N148" i="30"/>
  <c r="N147" i="30"/>
  <c r="N146" i="30"/>
  <c r="N145" i="30"/>
  <c r="N144" i="30"/>
  <c r="N143" i="30"/>
  <c r="N142" i="30"/>
  <c r="N141" i="30"/>
  <c r="N140" i="30"/>
  <c r="N139" i="30"/>
  <c r="N138" i="30"/>
  <c r="N137" i="30"/>
  <c r="N136" i="30"/>
  <c r="N135" i="30"/>
  <c r="N134" i="30"/>
  <c r="N133" i="30"/>
  <c r="N132" i="30"/>
  <c r="N131" i="30"/>
  <c r="N130" i="30"/>
  <c r="N129" i="30"/>
  <c r="N128" i="30"/>
  <c r="N127" i="30"/>
  <c r="N126" i="30"/>
  <c r="N125" i="30"/>
  <c r="N124" i="30"/>
  <c r="N123" i="30"/>
  <c r="N122" i="30"/>
  <c r="N121" i="30"/>
  <c r="N120" i="30"/>
  <c r="N119" i="30"/>
  <c r="N118" i="30"/>
  <c r="N117" i="30"/>
  <c r="N116" i="30"/>
  <c r="N115" i="30"/>
  <c r="N114" i="30"/>
  <c r="N113" i="30"/>
  <c r="N112" i="30"/>
  <c r="N111" i="30"/>
  <c r="N110" i="30"/>
  <c r="N109" i="30"/>
  <c r="N108" i="30"/>
  <c r="N107" i="30"/>
  <c r="N106" i="30"/>
  <c r="N105" i="30"/>
  <c r="N104" i="30"/>
  <c r="N103" i="30"/>
  <c r="N102" i="30"/>
  <c r="N101" i="30"/>
  <c r="N100" i="30"/>
  <c r="N99" i="30"/>
  <c r="N98" i="30"/>
  <c r="N97" i="30"/>
  <c r="N96" i="30"/>
  <c r="N95" i="30"/>
  <c r="N94" i="30"/>
  <c r="N93" i="30"/>
  <c r="N92" i="30"/>
  <c r="N91" i="30"/>
  <c r="N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N4" i="30"/>
  <c r="N3" i="30"/>
  <c r="N288" i="30" l="1"/>
  <c r="N287" i="30"/>
  <c r="M36" i="30"/>
  <c r="M35" i="30"/>
  <c r="M34" i="30"/>
  <c r="M33" i="30"/>
  <c r="M32" i="30"/>
  <c r="P32" i="30" s="1"/>
  <c r="M31" i="30"/>
  <c r="P31" i="30" s="1"/>
  <c r="M30" i="30"/>
  <c r="P30" i="30" s="1"/>
  <c r="M29" i="30"/>
  <c r="P29" i="30" s="1"/>
  <c r="M28" i="30"/>
  <c r="M27" i="30"/>
  <c r="M26" i="30"/>
  <c r="M25" i="30"/>
  <c r="M21" i="30"/>
  <c r="M22" i="30"/>
  <c r="M23" i="30"/>
  <c r="M24" i="30"/>
  <c r="M286" i="30"/>
  <c r="M285" i="30"/>
  <c r="M284" i="30"/>
  <c r="M283" i="30"/>
  <c r="M282" i="30"/>
  <c r="M281" i="30"/>
  <c r="M280" i="30"/>
  <c r="M279" i="30"/>
  <c r="M278" i="30"/>
  <c r="M277" i="30"/>
  <c r="M276" i="30"/>
  <c r="M275" i="30"/>
  <c r="M274" i="30"/>
  <c r="M273" i="30"/>
  <c r="M272" i="30"/>
  <c r="M271" i="30"/>
  <c r="M270" i="30"/>
  <c r="M269" i="30"/>
  <c r="M268" i="30"/>
  <c r="M267" i="30"/>
  <c r="M266" i="30"/>
  <c r="M265" i="30"/>
  <c r="M264" i="30"/>
  <c r="M263" i="30"/>
  <c r="M262" i="30"/>
  <c r="M261" i="30"/>
  <c r="M260" i="30"/>
  <c r="M259" i="30"/>
  <c r="M258" i="30"/>
  <c r="M257" i="30"/>
  <c r="M256" i="30"/>
  <c r="M255" i="30"/>
  <c r="M254" i="30"/>
  <c r="M253" i="30"/>
  <c r="M252" i="30"/>
  <c r="M251" i="30"/>
  <c r="M250" i="30"/>
  <c r="M249" i="30"/>
  <c r="M248" i="30"/>
  <c r="M247" i="30"/>
  <c r="M246" i="30"/>
  <c r="M245" i="30"/>
  <c r="M244" i="30"/>
  <c r="M243" i="30"/>
  <c r="M242" i="30"/>
  <c r="M241" i="30"/>
  <c r="M240" i="30"/>
  <c r="M239" i="30"/>
  <c r="M238" i="30"/>
  <c r="M237" i="30"/>
  <c r="M236" i="30"/>
  <c r="M235" i="30"/>
  <c r="M234" i="30"/>
  <c r="M233" i="30"/>
  <c r="M232" i="30"/>
  <c r="M231" i="30"/>
  <c r="M230" i="30"/>
  <c r="M229" i="30"/>
  <c r="M228" i="30"/>
  <c r="M227" i="30"/>
  <c r="M226" i="30"/>
  <c r="M225" i="30"/>
  <c r="M224" i="30"/>
  <c r="M223" i="30"/>
  <c r="M222" i="30"/>
  <c r="M221" i="30"/>
  <c r="M220" i="30"/>
  <c r="M219" i="30"/>
  <c r="M218" i="30"/>
  <c r="M217" i="30"/>
  <c r="M216" i="30"/>
  <c r="M215" i="30"/>
  <c r="M214" i="30"/>
  <c r="M213" i="30"/>
  <c r="M212" i="30"/>
  <c r="M211" i="30"/>
  <c r="M210" i="30"/>
  <c r="M209" i="30"/>
  <c r="M208" i="30"/>
  <c r="M207" i="30"/>
  <c r="M206" i="30"/>
  <c r="M205" i="30"/>
  <c r="M204" i="30"/>
  <c r="M203" i="30"/>
  <c r="M202" i="30"/>
  <c r="M201" i="30"/>
  <c r="M200" i="30"/>
  <c r="M199" i="30"/>
  <c r="M198" i="30"/>
  <c r="M197" i="30"/>
  <c r="M196" i="30"/>
  <c r="M195" i="30"/>
  <c r="M194" i="30"/>
  <c r="M193" i="30"/>
  <c r="M192" i="30"/>
  <c r="M191" i="30"/>
  <c r="M190" i="30"/>
  <c r="M189" i="30"/>
  <c r="M188" i="30"/>
  <c r="M187" i="30"/>
  <c r="M186" i="30"/>
  <c r="M185" i="30"/>
  <c r="M184" i="30"/>
  <c r="M183" i="30"/>
  <c r="M182" i="30"/>
  <c r="M181" i="30"/>
  <c r="M180" i="30"/>
  <c r="M179" i="30"/>
  <c r="M178" i="30"/>
  <c r="M177" i="30"/>
  <c r="M176" i="30"/>
  <c r="M175" i="30"/>
  <c r="M174" i="30"/>
  <c r="M173" i="30"/>
  <c r="M172" i="30"/>
  <c r="M171" i="30"/>
  <c r="M170" i="30"/>
  <c r="M169" i="30"/>
  <c r="M168" i="30"/>
  <c r="M167" i="30"/>
  <c r="M166" i="30"/>
  <c r="M165" i="30"/>
  <c r="M164" i="30"/>
  <c r="M163" i="30"/>
  <c r="M162" i="30"/>
  <c r="M161" i="30"/>
  <c r="M160" i="30"/>
  <c r="M159" i="30"/>
  <c r="M158" i="30"/>
  <c r="M157" i="30"/>
  <c r="M156" i="30"/>
  <c r="M155" i="30"/>
  <c r="M154" i="30"/>
  <c r="M153" i="30"/>
  <c r="M152" i="30"/>
  <c r="M151" i="30"/>
  <c r="M150" i="30"/>
  <c r="M149" i="30"/>
  <c r="M148" i="30"/>
  <c r="M147" i="30"/>
  <c r="M146" i="30"/>
  <c r="M145" i="30"/>
  <c r="M144" i="30"/>
  <c r="M143" i="30"/>
  <c r="M142" i="30"/>
  <c r="M141" i="30"/>
  <c r="M140" i="30"/>
  <c r="M139" i="30"/>
  <c r="M138" i="30"/>
  <c r="M137" i="30"/>
  <c r="M136" i="30"/>
  <c r="M135" i="30"/>
  <c r="M134" i="30"/>
  <c r="M133" i="30"/>
  <c r="M132" i="30"/>
  <c r="M131" i="30"/>
  <c r="M130" i="30"/>
  <c r="M129" i="30"/>
  <c r="M128" i="30"/>
  <c r="M127" i="30"/>
  <c r="M126" i="30"/>
  <c r="M125" i="30"/>
  <c r="M124" i="30"/>
  <c r="M123" i="30"/>
  <c r="M122" i="30"/>
  <c r="M121" i="30"/>
  <c r="M120" i="30"/>
  <c r="M119" i="30"/>
  <c r="M118" i="30"/>
  <c r="M117" i="30"/>
  <c r="M116" i="30"/>
  <c r="M115" i="30"/>
  <c r="M114" i="30"/>
  <c r="M113" i="30"/>
  <c r="M112" i="30"/>
  <c r="M111" i="30"/>
  <c r="M110" i="30"/>
  <c r="M109" i="30"/>
  <c r="M108" i="30"/>
  <c r="M107" i="30"/>
  <c r="M106" i="30"/>
  <c r="M105" i="30"/>
  <c r="M104" i="30"/>
  <c r="M103" i="30"/>
  <c r="M102" i="30"/>
  <c r="M101" i="30"/>
  <c r="M100" i="30"/>
  <c r="M99" i="30"/>
  <c r="M98" i="30"/>
  <c r="M97" i="30"/>
  <c r="M96" i="30"/>
  <c r="M95" i="30"/>
  <c r="M94" i="30"/>
  <c r="M93" i="30"/>
  <c r="M92" i="30"/>
  <c r="M91" i="30"/>
  <c r="M90" i="30"/>
  <c r="M89" i="30"/>
  <c r="M88" i="30"/>
  <c r="M87" i="30"/>
  <c r="M86" i="30"/>
  <c r="M85" i="30"/>
  <c r="M84" i="30"/>
  <c r="M83" i="30"/>
  <c r="M82" i="30"/>
  <c r="M81" i="30"/>
  <c r="M80" i="30"/>
  <c r="M79" i="30"/>
  <c r="M78" i="30"/>
  <c r="M77" i="30"/>
  <c r="M76" i="30"/>
  <c r="M75" i="30"/>
  <c r="M74" i="30"/>
  <c r="M73" i="30"/>
  <c r="M72" i="30"/>
  <c r="M71" i="30"/>
  <c r="M70" i="30"/>
  <c r="M69" i="30"/>
  <c r="M68" i="30"/>
  <c r="M67" i="30"/>
  <c r="M66" i="30"/>
  <c r="M65" i="30"/>
  <c r="M64" i="30"/>
  <c r="M63" i="30"/>
  <c r="M62" i="30"/>
  <c r="M61" i="30"/>
  <c r="M60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20" i="30"/>
  <c r="M19" i="30"/>
  <c r="M18" i="30"/>
  <c r="M17" i="30"/>
  <c r="M16" i="30"/>
  <c r="M15" i="30"/>
  <c r="M14" i="30"/>
  <c r="M13" i="30"/>
  <c r="M12" i="30"/>
  <c r="M11" i="30"/>
  <c r="M10" i="30"/>
  <c r="M9" i="30"/>
  <c r="M8" i="30"/>
  <c r="M7" i="30"/>
  <c r="M6" i="30"/>
  <c r="M5" i="30"/>
  <c r="M4" i="30"/>
  <c r="M3" i="30"/>
  <c r="I287" i="30"/>
  <c r="J286" i="30"/>
  <c r="J285" i="30"/>
  <c r="J284" i="30"/>
  <c r="J283" i="30"/>
  <c r="J282" i="30"/>
  <c r="J281" i="30"/>
  <c r="J280" i="30"/>
  <c r="J279" i="30"/>
  <c r="J278" i="30"/>
  <c r="J277" i="30"/>
  <c r="J276" i="30"/>
  <c r="J275" i="30"/>
  <c r="J274" i="30"/>
  <c r="J273" i="30"/>
  <c r="J272" i="30"/>
  <c r="J271" i="30"/>
  <c r="J270" i="30"/>
  <c r="J269" i="30"/>
  <c r="J268" i="30"/>
  <c r="J267" i="30"/>
  <c r="J266" i="30"/>
  <c r="J265" i="30"/>
  <c r="J264" i="30"/>
  <c r="J263" i="30"/>
  <c r="J262" i="30"/>
  <c r="J261" i="30"/>
  <c r="J260" i="30"/>
  <c r="J259" i="30"/>
  <c r="J258" i="30"/>
  <c r="J257" i="30"/>
  <c r="J256" i="30"/>
  <c r="J255" i="30"/>
  <c r="J254" i="30"/>
  <c r="J253" i="30"/>
  <c r="J252" i="30"/>
  <c r="J251" i="30"/>
  <c r="J250" i="30"/>
  <c r="J249" i="30"/>
  <c r="J248" i="30"/>
  <c r="J247" i="30"/>
  <c r="J246" i="30"/>
  <c r="J245" i="30"/>
  <c r="J244" i="30"/>
  <c r="J243" i="30"/>
  <c r="J242" i="30"/>
  <c r="J241" i="30"/>
  <c r="J240" i="30"/>
  <c r="J239" i="30"/>
  <c r="J238" i="30"/>
  <c r="J237" i="30"/>
  <c r="J236" i="30"/>
  <c r="J235" i="30"/>
  <c r="J234" i="30"/>
  <c r="J233" i="30"/>
  <c r="J232" i="30"/>
  <c r="J231" i="30"/>
  <c r="J230" i="30"/>
  <c r="J229" i="30"/>
  <c r="J228" i="30"/>
  <c r="J227" i="30"/>
  <c r="J226" i="30"/>
  <c r="J225" i="30"/>
  <c r="J224" i="30"/>
  <c r="J223" i="30"/>
  <c r="J222" i="30"/>
  <c r="J221" i="30"/>
  <c r="J220" i="30"/>
  <c r="J219" i="30"/>
  <c r="J218" i="30"/>
  <c r="J217" i="30"/>
  <c r="J216" i="30"/>
  <c r="J215" i="30"/>
  <c r="J214" i="30"/>
  <c r="J213" i="30"/>
  <c r="J212" i="30"/>
  <c r="J211" i="30"/>
  <c r="J210" i="30"/>
  <c r="J209" i="30"/>
  <c r="J208" i="30"/>
  <c r="J207" i="30"/>
  <c r="J206" i="30"/>
  <c r="J205" i="30"/>
  <c r="J204" i="30"/>
  <c r="J203" i="30"/>
  <c r="J202" i="30"/>
  <c r="J201" i="30"/>
  <c r="J200" i="30"/>
  <c r="J199" i="30"/>
  <c r="J198" i="30"/>
  <c r="J197" i="30"/>
  <c r="J196" i="30"/>
  <c r="J195" i="30"/>
  <c r="J194" i="30"/>
  <c r="J193" i="30"/>
  <c r="J192" i="30"/>
  <c r="J191" i="30"/>
  <c r="J190" i="30"/>
  <c r="J189" i="30"/>
  <c r="J188" i="30"/>
  <c r="J187" i="30"/>
  <c r="J186" i="30"/>
  <c r="J185" i="30"/>
  <c r="J184" i="30"/>
  <c r="J183" i="30"/>
  <c r="J182" i="30"/>
  <c r="J181" i="30"/>
  <c r="J180" i="30"/>
  <c r="J179" i="30"/>
  <c r="J178" i="30"/>
  <c r="J177" i="30"/>
  <c r="J176" i="30"/>
  <c r="J175" i="30"/>
  <c r="J174" i="30"/>
  <c r="J173" i="30"/>
  <c r="J172" i="30"/>
  <c r="J171" i="30"/>
  <c r="J170" i="30"/>
  <c r="J169" i="30"/>
  <c r="J168" i="30"/>
  <c r="J167" i="30"/>
  <c r="J166" i="30"/>
  <c r="J165" i="30"/>
  <c r="J164" i="30"/>
  <c r="J163" i="30"/>
  <c r="J162" i="30"/>
  <c r="J161" i="30"/>
  <c r="J160" i="30"/>
  <c r="J159" i="30"/>
  <c r="J158" i="30"/>
  <c r="J157" i="30"/>
  <c r="J156" i="30"/>
  <c r="J155" i="30"/>
  <c r="J154" i="30"/>
  <c r="J153" i="30"/>
  <c r="J152" i="30"/>
  <c r="J151" i="30"/>
  <c r="J150" i="30"/>
  <c r="J149" i="30"/>
  <c r="J148" i="30"/>
  <c r="J147" i="30"/>
  <c r="J146" i="30"/>
  <c r="J145" i="30"/>
  <c r="J144" i="30"/>
  <c r="J143" i="30"/>
  <c r="J142" i="30"/>
  <c r="J141" i="30"/>
  <c r="J140" i="30"/>
  <c r="J139" i="30"/>
  <c r="J138" i="30"/>
  <c r="J137" i="30"/>
  <c r="J136" i="30"/>
  <c r="J135" i="30"/>
  <c r="J134" i="30"/>
  <c r="J133" i="30"/>
  <c r="J132" i="30"/>
  <c r="J131" i="30"/>
  <c r="J130" i="30"/>
  <c r="J129" i="30"/>
  <c r="J128" i="30"/>
  <c r="J127" i="30"/>
  <c r="J126" i="30"/>
  <c r="J125" i="30"/>
  <c r="J124" i="30"/>
  <c r="J123" i="30"/>
  <c r="J122" i="30"/>
  <c r="J121" i="30"/>
  <c r="J120" i="30"/>
  <c r="J119" i="30"/>
  <c r="J118" i="30"/>
  <c r="J117" i="30"/>
  <c r="J116" i="30"/>
  <c r="J115" i="30"/>
  <c r="J114" i="30"/>
  <c r="J113" i="30"/>
  <c r="J112" i="30"/>
  <c r="J111" i="30"/>
  <c r="J110" i="30"/>
  <c r="J109" i="30"/>
  <c r="J108" i="30"/>
  <c r="J107" i="30"/>
  <c r="J106" i="30"/>
  <c r="J105" i="30"/>
  <c r="J104" i="30"/>
  <c r="J103" i="30"/>
  <c r="J102" i="30"/>
  <c r="J101" i="30"/>
  <c r="J100" i="30"/>
  <c r="J99" i="30"/>
  <c r="J98" i="30"/>
  <c r="J97" i="30"/>
  <c r="J96" i="30"/>
  <c r="J95" i="30"/>
  <c r="J94" i="30"/>
  <c r="J93" i="30"/>
  <c r="J92" i="30"/>
  <c r="J91" i="30"/>
  <c r="J90" i="30"/>
  <c r="J89" i="30"/>
  <c r="J88" i="30"/>
  <c r="J87" i="30"/>
  <c r="J86" i="30"/>
  <c r="J85" i="30"/>
  <c r="J84" i="30"/>
  <c r="J83" i="30"/>
  <c r="J82" i="30"/>
  <c r="J81" i="30"/>
  <c r="J80" i="30"/>
  <c r="J79" i="30"/>
  <c r="J78" i="30"/>
  <c r="J77" i="30"/>
  <c r="J76" i="30"/>
  <c r="J75" i="30"/>
  <c r="J74" i="30"/>
  <c r="J73" i="30"/>
  <c r="J72" i="30"/>
  <c r="J71" i="30"/>
  <c r="J70" i="30"/>
  <c r="J69" i="30"/>
  <c r="J68" i="30"/>
  <c r="J67" i="30"/>
  <c r="J66" i="30"/>
  <c r="J65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2" i="30"/>
  <c r="J51" i="30"/>
  <c r="J50" i="30"/>
  <c r="J49" i="30"/>
  <c r="J48" i="30"/>
  <c r="J47" i="30"/>
  <c r="J46" i="30"/>
  <c r="J45" i="30"/>
  <c r="J44" i="30"/>
  <c r="J43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J10" i="30"/>
  <c r="J9" i="30"/>
  <c r="J8" i="30"/>
  <c r="J7" i="30"/>
  <c r="J6" i="30"/>
  <c r="J5" i="30"/>
  <c r="J4" i="30"/>
  <c r="J3" i="30"/>
  <c r="M288" i="30" l="1"/>
  <c r="P288" i="30"/>
  <c r="P287" i="30"/>
  <c r="M287" i="30"/>
</calcChain>
</file>

<file path=xl/sharedStrings.xml><?xml version="1.0" encoding="utf-8"?>
<sst xmlns="http://schemas.openxmlformats.org/spreadsheetml/2006/main" count="1499" uniqueCount="785">
  <si>
    <t>ID</t>
  </si>
  <si>
    <t>Grado</t>
  </si>
  <si>
    <t>Spessore
(mm)</t>
  </si>
  <si>
    <t>Peso
(kg)</t>
  </si>
  <si>
    <t>Partita</t>
  </si>
  <si>
    <t>kg / mm</t>
  </si>
  <si>
    <t>Categoria</t>
  </si>
  <si>
    <t>Larghezza
(mm)</t>
  </si>
  <si>
    <t>Commento</t>
  </si>
  <si>
    <t>DC01</t>
  </si>
  <si>
    <t>Laminato a freddo</t>
  </si>
  <si>
    <t>Zincato</t>
  </si>
  <si>
    <t>Decapato</t>
  </si>
  <si>
    <t>S500MC</t>
  </si>
  <si>
    <t>DD13</t>
  </si>
  <si>
    <t>24H6006508</t>
  </si>
  <si>
    <t>DX51D+Z275 MAC</t>
  </si>
  <si>
    <t>Pezzi</t>
  </si>
  <si>
    <t>HC380LA</t>
  </si>
  <si>
    <t>HC340LA</t>
  </si>
  <si>
    <t>DX51D+Z</t>
  </si>
  <si>
    <t>DC04</t>
  </si>
  <si>
    <t>S320GD+Z100 MBC</t>
  </si>
  <si>
    <t>25H6001459</t>
  </si>
  <si>
    <t>DC05</t>
  </si>
  <si>
    <t>DC04C490</t>
  </si>
  <si>
    <t>25H8003409</t>
  </si>
  <si>
    <t>25H8003408</t>
  </si>
  <si>
    <t>25H8003407</t>
  </si>
  <si>
    <t>DC01C440</t>
  </si>
  <si>
    <t>S355MC</t>
  </si>
  <si>
    <t>DC03</t>
  </si>
  <si>
    <t>24RB045866</t>
  </si>
  <si>
    <t>25HB006830</t>
  </si>
  <si>
    <t>25HB006815</t>
  </si>
  <si>
    <t>25HB006817</t>
  </si>
  <si>
    <t>024B202383</t>
  </si>
  <si>
    <t>GSM</t>
  </si>
  <si>
    <t>SF</t>
  </si>
  <si>
    <t>24H6006523</t>
  </si>
  <si>
    <t>25H6002252</t>
  </si>
  <si>
    <t>25H6002255</t>
  </si>
  <si>
    <t>25H6002413</t>
  </si>
  <si>
    <t>SAE1006</t>
  </si>
  <si>
    <t>25HC013286</t>
  </si>
  <si>
    <t>024G217636</t>
  </si>
  <si>
    <t>025G201349</t>
  </si>
  <si>
    <t>025G201356</t>
  </si>
  <si>
    <t>025G200104</t>
  </si>
  <si>
    <t>025G200102</t>
  </si>
  <si>
    <t>024G217177</t>
  </si>
  <si>
    <t>025G200101</t>
  </si>
  <si>
    <t>025G200085</t>
  </si>
  <si>
    <t>024G217248</t>
  </si>
  <si>
    <t>024G217247</t>
  </si>
  <si>
    <t>024G217237</t>
  </si>
  <si>
    <t>********</t>
  </si>
  <si>
    <t>DC01C490</t>
  </si>
  <si>
    <t>025G105430</t>
  </si>
  <si>
    <t>025G105405</t>
  </si>
  <si>
    <t>025G105431</t>
  </si>
  <si>
    <t>24HL013608</t>
  </si>
  <si>
    <t>24HL013607</t>
  </si>
  <si>
    <t>DC01C390</t>
  </si>
  <si>
    <t>024G216350</t>
  </si>
  <si>
    <t>024G216351</t>
  </si>
  <si>
    <t>024G216914</t>
  </si>
  <si>
    <t>DC01C690</t>
  </si>
  <si>
    <t>024G216162</t>
  </si>
  <si>
    <t>DC03C290</t>
  </si>
  <si>
    <t>024G214908</t>
  </si>
  <si>
    <t>024G214924</t>
  </si>
  <si>
    <t>024G217130</t>
  </si>
  <si>
    <t>024G211593</t>
  </si>
  <si>
    <t>DC03C390</t>
  </si>
  <si>
    <t>024B201193</t>
  </si>
  <si>
    <t>025G202044</t>
  </si>
  <si>
    <t>025G202043</t>
  </si>
  <si>
    <t>025G200395</t>
  </si>
  <si>
    <t>025G202940</t>
  </si>
  <si>
    <t>025G202924</t>
  </si>
  <si>
    <t>025G202932</t>
  </si>
  <si>
    <t>Marcegaglia | Gazoldo</t>
  </si>
  <si>
    <t>24H8002600</t>
  </si>
  <si>
    <t>23AW023191</t>
  </si>
  <si>
    <t>Elettro-zincato</t>
  </si>
  <si>
    <t>DC01+ZE0/7,5</t>
  </si>
  <si>
    <t>24LU03****</t>
  </si>
  <si>
    <t>Laminato a freddo - ricotto</t>
  </si>
  <si>
    <t>25H8003269</t>
  </si>
  <si>
    <t>C45E</t>
  </si>
  <si>
    <t>025G203384</t>
  </si>
  <si>
    <t>25HB012042</t>
  </si>
  <si>
    <t>025G106718</t>
  </si>
  <si>
    <t>25H8007788</t>
  </si>
  <si>
    <t>25H8007793</t>
  </si>
  <si>
    <t>25H8007783</t>
  </si>
  <si>
    <t>25H8007778</t>
  </si>
  <si>
    <t>25H8007718</t>
  </si>
  <si>
    <t>25H8007723</t>
  </si>
  <si>
    <t>25H8007713</t>
  </si>
  <si>
    <t>25H8007728</t>
  </si>
  <si>
    <t>25H8007758</t>
  </si>
  <si>
    <t>25H8007798</t>
  </si>
  <si>
    <t>25H8007763</t>
  </si>
  <si>
    <t>25H8007753</t>
  </si>
  <si>
    <t>25H8007748</t>
  </si>
  <si>
    <t>25H8007743</t>
  </si>
  <si>
    <t>25H8007738</t>
  </si>
  <si>
    <t>25H8007733</t>
  </si>
  <si>
    <t>25H8008840</t>
  </si>
  <si>
    <t>25H8008503</t>
  </si>
  <si>
    <t>25H8008502</t>
  </si>
  <si>
    <t>25H8008515</t>
  </si>
  <si>
    <t>P05</t>
  </si>
  <si>
    <t>25H8008490</t>
  </si>
  <si>
    <t>25H8008464</t>
  </si>
  <si>
    <t>25H8008476</t>
  </si>
  <si>
    <t>25H8008477</t>
  </si>
  <si>
    <t>25H8008489</t>
  </si>
  <si>
    <t>25H8008508</t>
  </si>
  <si>
    <t>25H8008509</t>
  </si>
  <si>
    <t>***</t>
  </si>
  <si>
    <t>025G200396</t>
  </si>
  <si>
    <t>25H6002919</t>
  </si>
  <si>
    <t>24HB033208</t>
  </si>
  <si>
    <t>24HB033220</t>
  </si>
  <si>
    <t>024G211062</t>
  </si>
  <si>
    <t>24HB033222</t>
  </si>
  <si>
    <t>24HB033221</t>
  </si>
  <si>
    <t>25H8003226</t>
  </si>
  <si>
    <t>25H8003231</t>
  </si>
  <si>
    <t>025G201950</t>
  </si>
  <si>
    <t>025G201964</t>
  </si>
  <si>
    <t>025G202219</t>
  </si>
  <si>
    <t>025B203701</t>
  </si>
  <si>
    <t>025B101398</t>
  </si>
  <si>
    <t>25HB006880</t>
  </si>
  <si>
    <t>25HB006881</t>
  </si>
  <si>
    <t>25HB006876</t>
  </si>
  <si>
    <t>025G106350</t>
  </si>
  <si>
    <t>025B202898</t>
  </si>
  <si>
    <t>RAD1</t>
  </si>
  <si>
    <t>25H8007390</t>
  </si>
  <si>
    <t>25H8007389</t>
  </si>
  <si>
    <t>25H8007382</t>
  </si>
  <si>
    <t>25H8007381</t>
  </si>
  <si>
    <t>25H8007394</t>
  </si>
  <si>
    <t>025G104545</t>
  </si>
  <si>
    <t>025G201377</t>
  </si>
  <si>
    <t>025G201363</t>
  </si>
  <si>
    <t>024G217637</t>
  </si>
  <si>
    <t>024G217174</t>
  </si>
  <si>
    <t>025G107090</t>
  </si>
  <si>
    <t>025G107094</t>
  </si>
  <si>
    <t>24H8014153</t>
  </si>
  <si>
    <t>24H8014140</t>
  </si>
  <si>
    <t>24H8014127</t>
  </si>
  <si>
    <t>24H80141**</t>
  </si>
  <si>
    <t>25H8009028</t>
  </si>
  <si>
    <t>25H8009031</t>
  </si>
  <si>
    <t>25H8009034</t>
  </si>
  <si>
    <t>25H8008588</t>
  </si>
  <si>
    <t>25H8008591</t>
  </si>
  <si>
    <t>25H8008594</t>
  </si>
  <si>
    <t>25H8008597</t>
  </si>
  <si>
    <t>25H80085**</t>
  </si>
  <si>
    <t>S220GD+Z100 MBC</t>
  </si>
  <si>
    <t>25HB012257</t>
  </si>
  <si>
    <t>25HB002727</t>
  </si>
  <si>
    <t>25HB002717</t>
  </si>
  <si>
    <t>25HB002661</t>
  </si>
  <si>
    <t>25HB002651</t>
  </si>
  <si>
    <t>25HB002640</t>
  </si>
  <si>
    <t>25HB0026**</t>
  </si>
  <si>
    <t>025G201307</t>
  </si>
  <si>
    <t>025G201306</t>
  </si>
  <si>
    <t>025G201316</t>
  </si>
  <si>
    <t>025G204677</t>
  </si>
  <si>
    <t>025G204692</t>
  </si>
  <si>
    <t>025G203482</t>
  </si>
  <si>
    <t>decapato o laf ?</t>
  </si>
  <si>
    <t>025G204633</t>
  </si>
  <si>
    <t>025G201942</t>
  </si>
  <si>
    <t>25H8008536</t>
  </si>
  <si>
    <t>25H8008535</t>
  </si>
  <si>
    <t>25H8008521</t>
  </si>
  <si>
    <t>25H8008522</t>
  </si>
  <si>
    <t>25H8008529</t>
  </si>
  <si>
    <t>25H8008541</t>
  </si>
  <si>
    <t>25H8008516</t>
  </si>
  <si>
    <t>24HL013613</t>
  </si>
  <si>
    <t>DC01C200</t>
  </si>
  <si>
    <t>25HB005411</t>
  </si>
  <si>
    <t>25HB005419</t>
  </si>
  <si>
    <t>25HB005437</t>
  </si>
  <si>
    <t>25HB005420</t>
  </si>
  <si>
    <t>25HB005428</t>
  </si>
  <si>
    <t>H380LA</t>
  </si>
  <si>
    <t>24H8024721</t>
  </si>
  <si>
    <t>24H8024724</t>
  </si>
  <si>
    <t>24H802473*</t>
  </si>
  <si>
    <t>025G101**6</t>
  </si>
  <si>
    <t>spessore errato 2,40 mm</t>
  </si>
  <si>
    <t>024G211934</t>
  </si>
  <si>
    <t>025G203214</t>
  </si>
  <si>
    <t>025B204164</t>
  </si>
  <si>
    <t>25HC013239</t>
  </si>
  <si>
    <t>024G215640</t>
  </si>
  <si>
    <t>024B105422</t>
  </si>
  <si>
    <t>024G215617</t>
  </si>
  <si>
    <t>024G215832</t>
  </si>
  <si>
    <t>024G201672</t>
  </si>
  <si>
    <t>024B201693</t>
  </si>
  <si>
    <t>025B300620</t>
  </si>
  <si>
    <t>024B201820</t>
  </si>
  <si>
    <t>024B201845</t>
  </si>
  <si>
    <t>024G215392</t>
  </si>
  <si>
    <t>DC01390</t>
  </si>
  <si>
    <t>024B202083</t>
  </si>
  <si>
    <t>024B202095</t>
  </si>
  <si>
    <t>024B201672</t>
  </si>
  <si>
    <t>024G213303</t>
  </si>
  <si>
    <t>025B300601</t>
  </si>
  <si>
    <t>025B300621</t>
  </si>
  <si>
    <t>025G203444</t>
  </si>
  <si>
    <t>025G200354</t>
  </si>
  <si>
    <t>024G122408</t>
  </si>
  <si>
    <t>024G122407</t>
  </si>
  <si>
    <t>024G122412</t>
  </si>
  <si>
    <t>24H8019018</t>
  </si>
  <si>
    <t>24H6005164</t>
  </si>
  <si>
    <t>24H8019011</t>
  </si>
  <si>
    <t>024G129362</t>
  </si>
  <si>
    <t>024G129361</t>
  </si>
  <si>
    <t>024G129368</t>
  </si>
  <si>
    <t>025AH00120</t>
  </si>
  <si>
    <t>DX51D+Z100 MAC</t>
  </si>
  <si>
    <t>025AH00112</t>
  </si>
  <si>
    <t>025AH00113</t>
  </si>
  <si>
    <t>025AH00110</t>
  </si>
  <si>
    <t>******</t>
  </si>
  <si>
    <t>025AH00129</t>
  </si>
  <si>
    <t>25HB006831</t>
  </si>
  <si>
    <t>25HB006829</t>
  </si>
  <si>
    <t>25HB006816</t>
  </si>
  <si>
    <t>O25AR1885</t>
  </si>
  <si>
    <t>DX51D+Z200MAC</t>
  </si>
  <si>
    <t>O25AR1882</t>
  </si>
  <si>
    <t>O25AR1889</t>
  </si>
  <si>
    <t>O25AR1894</t>
  </si>
  <si>
    <t>O25AR1896</t>
  </si>
  <si>
    <t>O25AR1886</t>
  </si>
  <si>
    <t>25HC010325</t>
  </si>
  <si>
    <t>HC220LC</t>
  </si>
  <si>
    <t>DD11</t>
  </si>
  <si>
    <t>022B308202</t>
  </si>
  <si>
    <t>025G202956</t>
  </si>
  <si>
    <t>025G10***</t>
  </si>
  <si>
    <t>025G104221</t>
  </si>
  <si>
    <t>025G104193</t>
  </si>
  <si>
    <t>025G102393</t>
  </si>
  <si>
    <t>025G102367</t>
  </si>
  <si>
    <t>025G102334</t>
  </si>
  <si>
    <t>025G203415</t>
  </si>
  <si>
    <t>025G203413</t>
  </si>
  <si>
    <t>S250GD+Z</t>
  </si>
  <si>
    <t>025G203395</t>
  </si>
  <si>
    <t>025G203399</t>
  </si>
  <si>
    <t>025G203419</t>
  </si>
  <si>
    <t>25HC015727</t>
  </si>
  <si>
    <t>25HC0157**</t>
  </si>
  <si>
    <t>HX420LAD+Z</t>
  </si>
  <si>
    <t>025B203407</t>
  </si>
  <si>
    <t>025B203390</t>
  </si>
  <si>
    <t>025G203467</t>
  </si>
  <si>
    <t>25H8006689</t>
  </si>
  <si>
    <t>S250GD+Z140 MAC</t>
  </si>
  <si>
    <t>S320GD+Z</t>
  </si>
  <si>
    <t>025B203236</t>
  </si>
  <si>
    <t>025G104649</t>
  </si>
  <si>
    <t>025G104645</t>
  </si>
  <si>
    <t>025G203194</t>
  </si>
  <si>
    <t>025G203193</t>
  </si>
  <si>
    <t>25HC016290</t>
  </si>
  <si>
    <t>25HC016281</t>
  </si>
  <si>
    <t>025G203457</t>
  </si>
  <si>
    <t>025G203303</t>
  </si>
  <si>
    <t>025G203302</t>
  </si>
  <si>
    <t>025G203438</t>
  </si>
  <si>
    <t>025G203317</t>
  </si>
  <si>
    <t>024G217192</t>
  </si>
  <si>
    <t>024G217220</t>
  </si>
  <si>
    <t>025G200033</t>
  </si>
  <si>
    <t>025G210745</t>
  </si>
  <si>
    <t>024B20250*</t>
  </si>
  <si>
    <t>S280GD+Z275 MAC</t>
  </si>
  <si>
    <t>25LU024958</t>
  </si>
  <si>
    <t>25LU024951</t>
  </si>
  <si>
    <t>25LU024965</t>
  </si>
  <si>
    <t>25H8007989</t>
  </si>
  <si>
    <t>25H8007990</t>
  </si>
  <si>
    <t>25H8007992</t>
  </si>
  <si>
    <t>25H8007991</t>
  </si>
  <si>
    <t>DX53D+Z275 MAC</t>
  </si>
  <si>
    <t>25H8006606</t>
  </si>
  <si>
    <t>24H8027063</t>
  </si>
  <si>
    <t>24H8027067</t>
  </si>
  <si>
    <t>24H8027077</t>
  </si>
  <si>
    <t>24H8027060</t>
  </si>
  <si>
    <t>S220GD+Z100 MAC</t>
  </si>
  <si>
    <t>25H8005780</t>
  </si>
  <si>
    <t>25H8008295</t>
  </si>
  <si>
    <t>25H8008294</t>
  </si>
  <si>
    <t>25H8008297</t>
  </si>
  <si>
    <t>25H8008296</t>
  </si>
  <si>
    <t>25H8008305</t>
  </si>
  <si>
    <t>25H8008298</t>
  </si>
  <si>
    <t>25H8007988</t>
  </si>
  <si>
    <t>25H8007984</t>
  </si>
  <si>
    <t>25H8007986</t>
  </si>
  <si>
    <t>25H8007987</t>
  </si>
  <si>
    <t>25H8007977</t>
  </si>
  <si>
    <t>25H8008014</t>
  </si>
  <si>
    <t>25H8007981</t>
  </si>
  <si>
    <t>25H8007980</t>
  </si>
  <si>
    <t>25H8007979</t>
  </si>
  <si>
    <t>25H8007978</t>
  </si>
  <si>
    <t>SC000416001</t>
  </si>
  <si>
    <t>SC000416002</t>
  </si>
  <si>
    <t>SC000416003</t>
  </si>
  <si>
    <t>SC000416004</t>
  </si>
  <si>
    <t>SC000416005</t>
  </si>
  <si>
    <t>SC000416006</t>
  </si>
  <si>
    <t>SC000416007</t>
  </si>
  <si>
    <t>SC000416008</t>
  </si>
  <si>
    <t>SC000416009</t>
  </si>
  <si>
    <t>SC000416010</t>
  </si>
  <si>
    <t>SC000416011</t>
  </si>
  <si>
    <t>SC000416012</t>
  </si>
  <si>
    <t>SC000416013</t>
  </si>
  <si>
    <t>SC000416014</t>
  </si>
  <si>
    <t>SC000416015</t>
  </si>
  <si>
    <t>SC000416016</t>
  </si>
  <si>
    <t>SC000416017</t>
  </si>
  <si>
    <t>SC000416018</t>
  </si>
  <si>
    <t>SC000416019</t>
  </si>
  <si>
    <t>SC000416020</t>
  </si>
  <si>
    <t>SC000416021</t>
  </si>
  <si>
    <t>SC000416022</t>
  </si>
  <si>
    <t>SC000416023</t>
  </si>
  <si>
    <t>SC000416024</t>
  </si>
  <si>
    <t>SC000416025</t>
  </si>
  <si>
    <t>SC000416026</t>
  </si>
  <si>
    <t>SC000416027</t>
  </si>
  <si>
    <t>SC000416028</t>
  </si>
  <si>
    <t>SC000416029</t>
  </si>
  <si>
    <t>SC000416030</t>
  </si>
  <si>
    <t>SC000416031</t>
  </si>
  <si>
    <t>SC000416032</t>
  </si>
  <si>
    <t>SC000416033</t>
  </si>
  <si>
    <t>SC000416034</t>
  </si>
  <si>
    <t>SC000416035</t>
  </si>
  <si>
    <t>SC000416036</t>
  </si>
  <si>
    <t>SC000416037</t>
  </si>
  <si>
    <t>SC000416038</t>
  </si>
  <si>
    <t>SC000416039</t>
  </si>
  <si>
    <t>SC000416040</t>
  </si>
  <si>
    <t>SC000416041</t>
  </si>
  <si>
    <t>SC000416042</t>
  </si>
  <si>
    <t>SC000416043</t>
  </si>
  <si>
    <t>SC000416044</t>
  </si>
  <si>
    <t>SC000416045</t>
  </si>
  <si>
    <t>SC000416046</t>
  </si>
  <si>
    <t>SC000416047</t>
  </si>
  <si>
    <t>SC000416048</t>
  </si>
  <si>
    <t>SC000416049</t>
  </si>
  <si>
    <t>SC000416050</t>
  </si>
  <si>
    <t>SC000416051</t>
  </si>
  <si>
    <t>SC000416052</t>
  </si>
  <si>
    <t>SC000416053</t>
  </si>
  <si>
    <t>SC000416054</t>
  </si>
  <si>
    <t>SC000416055</t>
  </si>
  <si>
    <t>SC000416056</t>
  </si>
  <si>
    <t>SC000416057</t>
  </si>
  <si>
    <t>SC000416058</t>
  </si>
  <si>
    <t>SC000416059</t>
  </si>
  <si>
    <t>SC000416060</t>
  </si>
  <si>
    <t>SC000416061</t>
  </si>
  <si>
    <t>SC000416062</t>
  </si>
  <si>
    <t>SC000416063</t>
  </si>
  <si>
    <t>SC000416064</t>
  </si>
  <si>
    <t>SC000416065</t>
  </si>
  <si>
    <t>SC000416066</t>
  </si>
  <si>
    <t>SC000416067</t>
  </si>
  <si>
    <t>SC000416068</t>
  </si>
  <si>
    <t>SC000416069</t>
  </si>
  <si>
    <t>SC000416070</t>
  </si>
  <si>
    <t>SC000416071</t>
  </si>
  <si>
    <t>SC000416072</t>
  </si>
  <si>
    <t>SC000416073</t>
  </si>
  <si>
    <t>SC000416074</t>
  </si>
  <si>
    <t>SC000416075</t>
  </si>
  <si>
    <t>SC000416076</t>
  </si>
  <si>
    <t>SC000416077</t>
  </si>
  <si>
    <t>SC000416078</t>
  </si>
  <si>
    <t>SC000416079</t>
  </si>
  <si>
    <t>SC000416080</t>
  </si>
  <si>
    <t>SC000416081</t>
  </si>
  <si>
    <t>SC000416082</t>
  </si>
  <si>
    <t>SC000416083</t>
  </si>
  <si>
    <t>SC000416084</t>
  </si>
  <si>
    <t>SC000416085</t>
  </si>
  <si>
    <t>SC000416086</t>
  </si>
  <si>
    <t>SC000416087</t>
  </si>
  <si>
    <t>SC000416088</t>
  </si>
  <si>
    <t>SC000416089</t>
  </si>
  <si>
    <t>SC000416090</t>
  </si>
  <si>
    <t>SC000416091</t>
  </si>
  <si>
    <t>SC000416092</t>
  </si>
  <si>
    <t>SC000416093</t>
  </si>
  <si>
    <t>SC000416094</t>
  </si>
  <si>
    <t>SC000416095</t>
  </si>
  <si>
    <t>SC000416096</t>
  </si>
  <si>
    <t>SC000416097</t>
  </si>
  <si>
    <t>SC000416098</t>
  </si>
  <si>
    <t>SC000416099</t>
  </si>
  <si>
    <t>SC000416100</t>
  </si>
  <si>
    <t>SC000416101</t>
  </si>
  <si>
    <t>SC000416102</t>
  </si>
  <si>
    <t>SC000416103</t>
  </si>
  <si>
    <t>SC000416104</t>
  </si>
  <si>
    <t>SC000416105</t>
  </si>
  <si>
    <t>SC000416106</t>
  </si>
  <si>
    <t>SC000416107</t>
  </si>
  <si>
    <t>SC000416108</t>
  </si>
  <si>
    <t>SC000416109</t>
  </si>
  <si>
    <t>SC000416110</t>
  </si>
  <si>
    <t>SC000416111</t>
  </si>
  <si>
    <t>SC000416112</t>
  </si>
  <si>
    <t>SC000416113</t>
  </si>
  <si>
    <t>SC000416114</t>
  </si>
  <si>
    <t>SC000416115</t>
  </si>
  <si>
    <t>SC000416116</t>
  </si>
  <si>
    <t>SC000416117</t>
  </si>
  <si>
    <t>SC000416118</t>
  </si>
  <si>
    <t>SC000416119</t>
  </si>
  <si>
    <t>SC000416120</t>
  </si>
  <si>
    <t>SC000416121</t>
  </si>
  <si>
    <t>SC000416122</t>
  </si>
  <si>
    <t>SC000416123</t>
  </si>
  <si>
    <t>SC000416124</t>
  </si>
  <si>
    <t>SC000416125</t>
  </si>
  <si>
    <t>SC000416126</t>
  </si>
  <si>
    <t>SC000416127</t>
  </si>
  <si>
    <t>SC000416128</t>
  </si>
  <si>
    <t>SC000416129</t>
  </si>
  <si>
    <t>SC000416130</t>
  </si>
  <si>
    <t>SC000416131</t>
  </si>
  <si>
    <t>SC000416132</t>
  </si>
  <si>
    <t>SC000416133</t>
  </si>
  <si>
    <t>SC000416134</t>
  </si>
  <si>
    <t>SC000416135</t>
  </si>
  <si>
    <t>SC000416136</t>
  </si>
  <si>
    <t>SC000416137</t>
  </si>
  <si>
    <t>SC000416138</t>
  </si>
  <si>
    <t>SC000416139</t>
  </si>
  <si>
    <t>SC000416140</t>
  </si>
  <si>
    <t>SC000416141</t>
  </si>
  <si>
    <t>SC000416142</t>
  </si>
  <si>
    <t>SC000416143</t>
  </si>
  <si>
    <t>SC000416144</t>
  </si>
  <si>
    <t>SC000416145</t>
  </si>
  <si>
    <t>SC000416146</t>
  </si>
  <si>
    <t>SC000416147</t>
  </si>
  <si>
    <t>SC000416148</t>
  </si>
  <si>
    <t>SC000416149</t>
  </si>
  <si>
    <t>SC000416150</t>
  </si>
  <si>
    <t>SC000416151</t>
  </si>
  <si>
    <t>SC000416152</t>
  </si>
  <si>
    <t>SC000416153</t>
  </si>
  <si>
    <t>SC000416154</t>
  </si>
  <si>
    <t>SC000416155</t>
  </si>
  <si>
    <t>SC000416156</t>
  </si>
  <si>
    <t>SC000416157</t>
  </si>
  <si>
    <t>SC000416158</t>
  </si>
  <si>
    <t>SC000416159</t>
  </si>
  <si>
    <t>SC000416160</t>
  </si>
  <si>
    <t>SC000416161</t>
  </si>
  <si>
    <t>SC000416162</t>
  </si>
  <si>
    <t>SC000416163</t>
  </si>
  <si>
    <t>SC000416164</t>
  </si>
  <si>
    <t>SC000416165</t>
  </si>
  <si>
    <t>SC000416166</t>
  </si>
  <si>
    <t>SC000416167</t>
  </si>
  <si>
    <t>SC000416168</t>
  </si>
  <si>
    <t>SC000416169</t>
  </si>
  <si>
    <t>SC000416170</t>
  </si>
  <si>
    <t>SC000416171</t>
  </si>
  <si>
    <t>SC000416172</t>
  </si>
  <si>
    <t>SC000416173</t>
  </si>
  <si>
    <t>SC000416174</t>
  </si>
  <si>
    <t>SC000416175</t>
  </si>
  <si>
    <t>SC000416176</t>
  </si>
  <si>
    <t>SC000416177</t>
  </si>
  <si>
    <t>SC000416178</t>
  </si>
  <si>
    <t>SC000416179</t>
  </si>
  <si>
    <t>SC000416180</t>
  </si>
  <si>
    <t>SC000416181</t>
  </si>
  <si>
    <t>SC000416182</t>
  </si>
  <si>
    <t>SC000416183</t>
  </si>
  <si>
    <t>SC000416184</t>
  </si>
  <si>
    <t>SC000416185</t>
  </si>
  <si>
    <t>SC000416186</t>
  </si>
  <si>
    <t>SC000416187</t>
  </si>
  <si>
    <t>SC000416188</t>
  </si>
  <si>
    <t>SC000416189</t>
  </si>
  <si>
    <t>SC000416190</t>
  </si>
  <si>
    <t>SC000416191</t>
  </si>
  <si>
    <t>SC000416192</t>
  </si>
  <si>
    <t>SC000416193</t>
  </si>
  <si>
    <t>SC000416194</t>
  </si>
  <si>
    <t>SC000416195</t>
  </si>
  <si>
    <t>SC000416196</t>
  </si>
  <si>
    <t>SC000416197</t>
  </si>
  <si>
    <t>SC000416198</t>
  </si>
  <si>
    <t>SC000416199</t>
  </si>
  <si>
    <t>SC000416200</t>
  </si>
  <si>
    <t>SC000416201</t>
  </si>
  <si>
    <t>SC000416202</t>
  </si>
  <si>
    <t>SC000416203</t>
  </si>
  <si>
    <t>SC000416204</t>
  </si>
  <si>
    <t>SC000416205</t>
  </si>
  <si>
    <t>SC000416206</t>
  </si>
  <si>
    <t>SC000416207</t>
  </si>
  <si>
    <t>SC000416208</t>
  </si>
  <si>
    <t>SC000416209</t>
  </si>
  <si>
    <t>SC000416210</t>
  </si>
  <si>
    <t>SC000416211</t>
  </si>
  <si>
    <t>SC000416212</t>
  </si>
  <si>
    <t>SC000416213</t>
  </si>
  <si>
    <t>SC000416214</t>
  </si>
  <si>
    <t>SC000416215</t>
  </si>
  <si>
    <t>SC000416216</t>
  </si>
  <si>
    <t>SC000416217</t>
  </si>
  <si>
    <t>SC000416218</t>
  </si>
  <si>
    <t>SC000416219</t>
  </si>
  <si>
    <t>SC000416220</t>
  </si>
  <si>
    <t>SC000416221</t>
  </si>
  <si>
    <t>SC000416222</t>
  </si>
  <si>
    <t>SC000416223</t>
  </si>
  <si>
    <t>SC000416224</t>
  </si>
  <si>
    <t>SC000416225</t>
  </si>
  <si>
    <t>SC000416226</t>
  </si>
  <si>
    <t>SC000416227</t>
  </si>
  <si>
    <t>SC000416228</t>
  </si>
  <si>
    <t>SC000416229</t>
  </si>
  <si>
    <t>SC000416230</t>
  </si>
  <si>
    <t>SC000416231</t>
  </si>
  <si>
    <t>SC000416232</t>
  </si>
  <si>
    <t>SC000416233</t>
  </si>
  <si>
    <t>SC000416234</t>
  </si>
  <si>
    <t>SC000416235</t>
  </si>
  <si>
    <t>SC000416236</t>
  </si>
  <si>
    <t>SC000416237</t>
  </si>
  <si>
    <t>SC000416238</t>
  </si>
  <si>
    <t>SC000416239</t>
  </si>
  <si>
    <t>SC000416240</t>
  </si>
  <si>
    <t>SC000416241</t>
  </si>
  <si>
    <t>SC000416242</t>
  </si>
  <si>
    <t>SC000416243</t>
  </si>
  <si>
    <t>SC000416244</t>
  </si>
  <si>
    <t>SC000416245</t>
  </si>
  <si>
    <t>SC000416246</t>
  </si>
  <si>
    <t>SC000416247</t>
  </si>
  <si>
    <t>SC000416248</t>
  </si>
  <si>
    <t>SC000416249</t>
  </si>
  <si>
    <t>SC000416250</t>
  </si>
  <si>
    <t>SC000416251</t>
  </si>
  <si>
    <t>SC000416252</t>
  </si>
  <si>
    <t>SC000416253</t>
  </si>
  <si>
    <t>SC000416254</t>
  </si>
  <si>
    <t>SC000416255</t>
  </si>
  <si>
    <t>SC000416256</t>
  </si>
  <si>
    <t>SC000416257</t>
  </si>
  <si>
    <t>SC000416258</t>
  </si>
  <si>
    <t>SC000416259</t>
  </si>
  <si>
    <t>SC000416260</t>
  </si>
  <si>
    <t>SC000416261</t>
  </si>
  <si>
    <t>SC000416262</t>
  </si>
  <si>
    <t>SC000416263</t>
  </si>
  <si>
    <t>SC000416264</t>
  </si>
  <si>
    <t>SC000416265</t>
  </si>
  <si>
    <t>SC000416266</t>
  </si>
  <si>
    <t>SC000416267</t>
  </si>
  <si>
    <t>SC000416268</t>
  </si>
  <si>
    <t>SC000416269</t>
  </si>
  <si>
    <t>SC000416270</t>
  </si>
  <si>
    <t>SC000416271</t>
  </si>
  <si>
    <t>SC000416272</t>
  </si>
  <si>
    <t>SC000416273</t>
  </si>
  <si>
    <t>SC000416274</t>
  </si>
  <si>
    <t>SC000416275</t>
  </si>
  <si>
    <t>SC000416276</t>
  </si>
  <si>
    <t>SC000416277</t>
  </si>
  <si>
    <t>SC000416278</t>
  </si>
  <si>
    <t>SC000416279</t>
  </si>
  <si>
    <t>SC000416280</t>
  </si>
  <si>
    <t>SC000416281</t>
  </si>
  <si>
    <t>SC000416282</t>
  </si>
  <si>
    <t>SC000416283</t>
  </si>
  <si>
    <t>SC000416284</t>
  </si>
  <si>
    <t>SID</t>
  </si>
  <si>
    <t>FM</t>
  </si>
  <si>
    <t>Fullhard</t>
  </si>
  <si>
    <t>FH000119001</t>
  </si>
  <si>
    <t>FH000119002</t>
  </si>
  <si>
    <t>FH000119003</t>
  </si>
  <si>
    <t>FH000119004</t>
  </si>
  <si>
    <t>FH000119005</t>
  </si>
  <si>
    <t>FH000119006</t>
  </si>
  <si>
    <t>FH000119007</t>
  </si>
  <si>
    <t>FH000119008</t>
  </si>
  <si>
    <t>FH000119009</t>
  </si>
  <si>
    <t>FH000119010</t>
  </si>
  <si>
    <t>FH000119011</t>
  </si>
  <si>
    <t>FH000119012</t>
  </si>
  <si>
    <t>FH000119013</t>
  </si>
  <si>
    <t>FH000119014</t>
  </si>
  <si>
    <t>FH000119015</t>
  </si>
  <si>
    <t>FH000119016</t>
  </si>
  <si>
    <t>FH000119017</t>
  </si>
  <si>
    <t>FH000119018</t>
  </si>
  <si>
    <t>FH000119019</t>
  </si>
  <si>
    <t>FH000119020</t>
  </si>
  <si>
    <t>FH000119021</t>
  </si>
  <si>
    <t>FH000119022</t>
  </si>
  <si>
    <t>FH000119023</t>
  </si>
  <si>
    <t>FH000119024</t>
  </si>
  <si>
    <t>FH000119025</t>
  </si>
  <si>
    <t>FH000119026</t>
  </si>
  <si>
    <t>FH000119027</t>
  </si>
  <si>
    <t>FH000119028</t>
  </si>
  <si>
    <t>FH000119029</t>
  </si>
  <si>
    <t>FH000119030</t>
  </si>
  <si>
    <t>FH000119031</t>
  </si>
  <si>
    <t>FH000119032</t>
  </si>
  <si>
    <t>FH000119033</t>
  </si>
  <si>
    <t>FH000119034</t>
  </si>
  <si>
    <t>FH000119035</t>
  </si>
  <si>
    <t>FH000119036</t>
  </si>
  <si>
    <t>FH000119037</t>
  </si>
  <si>
    <t>FH000119038</t>
  </si>
  <si>
    <t>FH000119039</t>
  </si>
  <si>
    <t>FH000119040</t>
  </si>
  <si>
    <t>FH000119041</t>
  </si>
  <si>
    <t>FH000119042</t>
  </si>
  <si>
    <t>FH000119044</t>
  </si>
  <si>
    <t>FH000119045</t>
  </si>
  <si>
    <t>FH000119048</t>
  </si>
  <si>
    <t>FH000119049</t>
  </si>
  <si>
    <t>FH000119052</t>
  </si>
  <si>
    <t>FH000119053</t>
  </si>
  <si>
    <t>FH000119054</t>
  </si>
  <si>
    <t>FH000119055</t>
  </si>
  <si>
    <t>FH000119056</t>
  </si>
  <si>
    <t>FH000119057</t>
  </si>
  <si>
    <t>FH000119058</t>
  </si>
  <si>
    <t>FH000119059</t>
  </si>
  <si>
    <t>FH000119060</t>
  </si>
  <si>
    <t>FH000119062</t>
  </si>
  <si>
    <t>FH000119063</t>
  </si>
  <si>
    <t>FH000119064</t>
  </si>
  <si>
    <t>FH000119065</t>
  </si>
  <si>
    <t>FH000119066</t>
  </si>
  <si>
    <t>FH000119067</t>
  </si>
  <si>
    <t>FH000119068</t>
  </si>
  <si>
    <t>FH000119069</t>
  </si>
  <si>
    <t>FH000119070</t>
  </si>
  <si>
    <t>FH000119071</t>
  </si>
  <si>
    <t>FH000119072</t>
  </si>
  <si>
    <t>FH000119073</t>
  </si>
  <si>
    <t>FH000119074</t>
  </si>
  <si>
    <t>FH000119075</t>
  </si>
  <si>
    <t>FH000119076</t>
  </si>
  <si>
    <t>FH000119077</t>
  </si>
  <si>
    <t>FH000119078</t>
  </si>
  <si>
    <t>FH000119079</t>
  </si>
  <si>
    <t>FH000119080</t>
  </si>
  <si>
    <t>FH000119081</t>
  </si>
  <si>
    <t>FH000119082</t>
  </si>
  <si>
    <t>FH000119083</t>
  </si>
  <si>
    <t>FH000119084</t>
  </si>
  <si>
    <t>FH000119085</t>
  </si>
  <si>
    <t>FH000119086</t>
  </si>
  <si>
    <t>FH000119087</t>
  </si>
  <si>
    <t>FH000119088</t>
  </si>
  <si>
    <t>FH000119089</t>
  </si>
  <si>
    <t>FH000119091</t>
  </si>
  <si>
    <t>FH000119092</t>
  </si>
  <si>
    <t>FH000119094</t>
  </si>
  <si>
    <t>FH000119095</t>
  </si>
  <si>
    <t>FH000119096</t>
  </si>
  <si>
    <t>FH000119097</t>
  </si>
  <si>
    <t>FH000119098</t>
  </si>
  <si>
    <t>FH000119099</t>
  </si>
  <si>
    <t>FH000119100</t>
  </si>
  <si>
    <t>FH000119101</t>
  </si>
  <si>
    <t>FH000119102</t>
  </si>
  <si>
    <t>FH000119103</t>
  </si>
  <si>
    <t>FH000119104</t>
  </si>
  <si>
    <t>FH000119105</t>
  </si>
  <si>
    <t>FH000119106</t>
  </si>
  <si>
    <t>FH000119107</t>
  </si>
  <si>
    <t>FH000119108</t>
  </si>
  <si>
    <t>FH000119110</t>
  </si>
  <si>
    <t>FH000119111</t>
  </si>
  <si>
    <t>FH000119112</t>
  </si>
  <si>
    <t>FH000119113</t>
  </si>
  <si>
    <t>FH000119114</t>
  </si>
  <si>
    <t>FH000119115</t>
  </si>
  <si>
    <t>FH000119116</t>
  </si>
  <si>
    <t>FH000119118</t>
  </si>
  <si>
    <t>FH000119119</t>
  </si>
  <si>
    <t>FH000119120</t>
  </si>
  <si>
    <t>FH000119121</t>
  </si>
  <si>
    <t>FH000119122</t>
  </si>
  <si>
    <t>FH000119123</t>
  </si>
  <si>
    <t>FH000119124</t>
  </si>
  <si>
    <t>FH000119125</t>
  </si>
  <si>
    <t>FH000119126</t>
  </si>
  <si>
    <t>FH000119127</t>
  </si>
  <si>
    <t>FH000119128</t>
  </si>
  <si>
    <t>FH000119129</t>
  </si>
  <si>
    <t>FH000119130</t>
  </si>
  <si>
    <t>FH000119131</t>
  </si>
  <si>
    <t>FH000119132</t>
  </si>
  <si>
    <t>FH000119133</t>
  </si>
  <si>
    <t>FH000119134</t>
  </si>
  <si>
    <t>FH000119137</t>
  </si>
  <si>
    <t>FH000119138</t>
  </si>
  <si>
    <t>FH000119139</t>
  </si>
  <si>
    <t>FH000119140</t>
  </si>
  <si>
    <t>FH000119142</t>
  </si>
  <si>
    <t>FH000119143</t>
  </si>
  <si>
    <t>FH000119144</t>
  </si>
  <si>
    <t>FH000119145</t>
  </si>
  <si>
    <t>FH000119146</t>
  </si>
  <si>
    <t>FH000119147</t>
  </si>
  <si>
    <t>FH000119148</t>
  </si>
  <si>
    <t>FH000119149</t>
  </si>
  <si>
    <t>FH000119150</t>
  </si>
  <si>
    <t>FH000119151</t>
  </si>
  <si>
    <t>FH000119152</t>
  </si>
  <si>
    <t>FH000119153</t>
  </si>
  <si>
    <t>FH000119154</t>
  </si>
  <si>
    <t>FH000119155</t>
  </si>
  <si>
    <t>FH000119156</t>
  </si>
  <si>
    <t>FH000119157</t>
  </si>
  <si>
    <t>FH000119158</t>
  </si>
  <si>
    <t>FH000119159</t>
  </si>
  <si>
    <t>FH000119160</t>
  </si>
  <si>
    <t>FH000119161</t>
  </si>
  <si>
    <t>FH000119162</t>
  </si>
  <si>
    <t>FH000119163</t>
  </si>
  <si>
    <t>FH000119164</t>
  </si>
  <si>
    <t>FH000119165</t>
  </si>
  <si>
    <t>FH000119166</t>
  </si>
  <si>
    <t>FH000119167</t>
  </si>
  <si>
    <t>FH000119168</t>
  </si>
  <si>
    <t>FH000119169</t>
  </si>
  <si>
    <t>FH000119170</t>
  </si>
  <si>
    <t>FH000119171</t>
  </si>
  <si>
    <t>FH000119172</t>
  </si>
  <si>
    <t>FH000119173</t>
  </si>
  <si>
    <t>FH000119174</t>
  </si>
  <si>
    <t>FH000119175</t>
  </si>
  <si>
    <t>FH000119176</t>
  </si>
  <si>
    <t>FH000119177</t>
  </si>
  <si>
    <t>FH000119178</t>
  </si>
  <si>
    <t>FH000119179</t>
  </si>
  <si>
    <t>FH000119180</t>
  </si>
  <si>
    <t>FH000119181</t>
  </si>
  <si>
    <t>FH000119182</t>
  </si>
  <si>
    <t>FH000119183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</si>
</sst>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14" fontId="2" fillId="0" borderId="1" xfId="0" applyNumberFormat="1" applyFont="1" applyBorder="1"/>
    <xf numFmtId="16" fontId="0" fillId="0" borderId="0" xfId="0" applyNumberFormat="1"/>
    <xf numFmtId="0" fontId="2" fillId="0" borderId="1" xfId="0" applyFont="1" applyBorder="1"/>
    <xf numFmtId="2" fontId="2" fillId="0" borderId="1" xfId="0" applyNumberFormat="1" applyFont="1" applyBorder="1"/>
    <xf numFmtId="3" fontId="2" fillId="0" borderId="1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4" fillId="0" borderId="1" xfId="0" applyFont="1" applyBorder="1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4" fontId="2" fillId="0" borderId="0" xfId="0" applyNumberFormat="1" applyFont="1"/>
    <xf numFmtId="14" fontId="2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0" fontId="2" fillId="3" borderId="1" xfId="0" applyFont="1" applyFill="1" applyBorder="1"/>
    <xf numFmtId="2" fontId="2" fillId="3" borderId="1" xfId="0" applyNumberFormat="1" applyFont="1" applyFill="1" applyBorder="1"/>
    <xf numFmtId="4" fontId="2" fillId="3" borderId="1" xfId="0" applyNumberFormat="1" applyFont="1" applyFill="1" applyBorder="1"/>
    <xf numFmtId="3" fontId="2" fillId="3" borderId="1" xfId="0" applyNumberFormat="1" applyFont="1" applyFill="1" applyBorder="1"/>
    <xf numFmtId="14" fontId="2" fillId="3" borderId="1" xfId="0" applyNumberFormat="1" applyFont="1" applyFill="1" applyBorder="1"/>
    <xf numFmtId="0" fontId="0" fillId="3" borderId="0" xfId="0" applyFill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1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2" fillId="4" borderId="1" xfId="0" applyFont="1" applyFill="1" applyBorder="1"/>
    <xf numFmtId="2" fontId="2" fillId="4" borderId="1" xfId="0" applyNumberFormat="1" applyFont="1" applyFill="1" applyBorder="1"/>
    <xf numFmtId="4" fontId="2" fillId="4" borderId="1" xfId="0" applyNumberFormat="1" applyFont="1" applyFill="1" applyBorder="1"/>
    <xf numFmtId="3" fontId="2" fillId="4" borderId="1" xfId="0" applyNumberFormat="1" applyFont="1" applyFill="1" applyBorder="1"/>
    <xf numFmtId="14" fontId="2" fillId="4" borderId="1" xfId="0" applyNumberFormat="1" applyFont="1" applyFill="1" applyBorder="1"/>
    <xf numFmtId="0" fontId="0" fillId="4" borderId="0" xfId="0" applyFill="1"/>
    <xf numFmtId="3" fontId="0" fillId="4" borderId="0" xfId="0" applyNumberFormat="1" applyFill="1"/>
    <xf numFmtId="0" fontId="2" fillId="4" borderId="6" xfId="0" applyFont="1" applyFill="1" applyBorder="1"/>
    <xf numFmtId="0" fontId="2" fillId="4" borderId="2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3" fontId="6" fillId="0" borderId="0" xfId="0" applyNumberFormat="1" applyFont="1"/>
    <xf numFmtId="3" fontId="2" fillId="3" borderId="0" xfId="0" applyNumberFormat="1" applyFont="1" applyFill="1"/>
    <xf numFmtId="0" fontId="0" fillId="0" borderId="1" xfId="0" applyBorder="1"/>
    <xf numFmtId="2" fontId="0" fillId="0" borderId="1" xfId="0" applyNumberFormat="1" applyBorder="1"/>
    <xf numFmtId="3" fontId="0" fillId="0" borderId="1" xfId="0" applyNumberFormat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D2C0-851C-8F48-A6C7-DED4B068A3AB}">
  <sheetPr codeName="Foglio1">
    <pageSetUpPr fitToPage="1"/>
  </sheetPr>
  <dimension ref="B2:G173"/>
  <sheetViews>
    <sheetView tabSelected="1" workbookViewId="0"/>
  </sheetViews>
  <sheetFormatPr baseColWidth="10" defaultRowHeight="15" x14ac:dyDescent="0.2"/>
  <cols>
    <col min="1" max="1" width="3.1640625" customWidth="1"/>
    <col min="2" max="2" width="14.5" customWidth="1"/>
  </cols>
  <sheetData>
    <row r="2" spans="2:7" ht="32" x14ac:dyDescent="0.2">
      <c r="B2" s="60" t="s">
        <v>0</v>
      </c>
      <c r="C2" s="60" t="s">
        <v>6</v>
      </c>
      <c r="D2" s="61" t="s">
        <v>2</v>
      </c>
      <c r="E2" s="61" t="s">
        <v>7</v>
      </c>
      <c r="F2" s="61" t="s">
        <v>3</v>
      </c>
      <c r="G2" s="61" t="s">
        <v>5</v>
      </c>
    </row>
    <row r="3" spans="2:7" x14ac:dyDescent="0.2">
      <c r="B3" s="57" t="s">
        <v>615</v>
      </c>
      <c r="C3" s="57" t="s">
        <v>614</v>
      </c>
      <c r="D3" s="58">
        <v>0.26</v>
      </c>
      <c r="E3" s="59">
        <v>1161</v>
      </c>
      <c r="F3" s="59">
        <v>2348</v>
      </c>
      <c r="G3" s="62">
        <f t="shared" ref="G3:G34" si="0">F3/E3</f>
        <v>2.0223944875107667</v>
      </c>
    </row>
    <row r="4" spans="2:7" x14ac:dyDescent="0.2">
      <c r="B4" s="57" t="s">
        <v>616</v>
      </c>
      <c r="C4" s="57" t="s">
        <v>614</v>
      </c>
      <c r="D4" s="58">
        <v>0.26</v>
      </c>
      <c r="E4" s="59">
        <v>1162</v>
      </c>
      <c r="F4" s="59">
        <v>3864</v>
      </c>
      <c r="G4" s="62">
        <f t="shared" si="0"/>
        <v>3.3253012048192772</v>
      </c>
    </row>
    <row r="5" spans="2:7" x14ac:dyDescent="0.2">
      <c r="B5" s="57" t="s">
        <v>617</v>
      </c>
      <c r="C5" s="57" t="s">
        <v>614</v>
      </c>
      <c r="D5" s="58">
        <v>0.27</v>
      </c>
      <c r="E5" s="59">
        <v>1005</v>
      </c>
      <c r="F5" s="59">
        <v>5592</v>
      </c>
      <c r="G5" s="62">
        <f t="shared" si="0"/>
        <v>5.5641791044776117</v>
      </c>
    </row>
    <row r="6" spans="2:7" x14ac:dyDescent="0.2">
      <c r="B6" s="57" t="s">
        <v>618</v>
      </c>
      <c r="C6" s="57" t="s">
        <v>614</v>
      </c>
      <c r="D6" s="58">
        <v>0.28000000000000003</v>
      </c>
      <c r="E6" s="59">
        <v>1055</v>
      </c>
      <c r="F6" s="59">
        <v>9764</v>
      </c>
      <c r="G6" s="62">
        <f t="shared" si="0"/>
        <v>9.2549763033175356</v>
      </c>
    </row>
    <row r="7" spans="2:7" x14ac:dyDescent="0.2">
      <c r="B7" s="57" t="s">
        <v>626</v>
      </c>
      <c r="C7" s="57" t="s">
        <v>614</v>
      </c>
      <c r="D7" s="58">
        <v>0.28000000000000003</v>
      </c>
      <c r="E7" s="59">
        <v>1186</v>
      </c>
      <c r="F7" s="59">
        <v>5840</v>
      </c>
      <c r="G7" s="62">
        <f t="shared" si="0"/>
        <v>4.9241146711635748</v>
      </c>
    </row>
    <row r="8" spans="2:7" x14ac:dyDescent="0.2">
      <c r="B8" s="57" t="s">
        <v>620</v>
      </c>
      <c r="C8" s="57" t="s">
        <v>614</v>
      </c>
      <c r="D8" s="58">
        <v>0.28000000000000003</v>
      </c>
      <c r="E8" s="59">
        <v>1205</v>
      </c>
      <c r="F8" s="59">
        <v>4275</v>
      </c>
      <c r="G8" s="62">
        <f t="shared" si="0"/>
        <v>3.5477178423236513</v>
      </c>
    </row>
    <row r="9" spans="2:7" x14ac:dyDescent="0.2">
      <c r="B9" s="57" t="s">
        <v>619</v>
      </c>
      <c r="C9" s="57" t="s">
        <v>614</v>
      </c>
      <c r="D9" s="58">
        <v>0.28000000000000003</v>
      </c>
      <c r="E9" s="59">
        <v>1255</v>
      </c>
      <c r="F9" s="59">
        <v>2600</v>
      </c>
      <c r="G9" s="62">
        <f t="shared" si="0"/>
        <v>2.0717131474103585</v>
      </c>
    </row>
    <row r="10" spans="2:7" x14ac:dyDescent="0.2">
      <c r="B10" s="57" t="s">
        <v>621</v>
      </c>
      <c r="C10" s="57" t="s">
        <v>614</v>
      </c>
      <c r="D10" s="58">
        <v>0.28000000000000003</v>
      </c>
      <c r="E10" s="59">
        <v>1255</v>
      </c>
      <c r="F10" s="59">
        <v>3600</v>
      </c>
      <c r="G10" s="62">
        <f t="shared" si="0"/>
        <v>2.8685258964143427</v>
      </c>
    </row>
    <row r="11" spans="2:7" x14ac:dyDescent="0.2">
      <c r="B11" s="57" t="s">
        <v>622</v>
      </c>
      <c r="C11" s="57" t="s">
        <v>614</v>
      </c>
      <c r="D11" s="58">
        <v>0.28000000000000003</v>
      </c>
      <c r="E11" s="59">
        <v>1255</v>
      </c>
      <c r="F11" s="59">
        <v>3000</v>
      </c>
      <c r="G11" s="62">
        <f t="shared" si="0"/>
        <v>2.3904382470119523</v>
      </c>
    </row>
    <row r="12" spans="2:7" x14ac:dyDescent="0.2">
      <c r="B12" s="57" t="s">
        <v>623</v>
      </c>
      <c r="C12" s="57" t="s">
        <v>614</v>
      </c>
      <c r="D12" s="58">
        <v>0.28000000000000003</v>
      </c>
      <c r="E12" s="59">
        <v>1255</v>
      </c>
      <c r="F12" s="59">
        <v>3900</v>
      </c>
      <c r="G12" s="62">
        <f t="shared" si="0"/>
        <v>3.1075697211155378</v>
      </c>
    </row>
    <row r="13" spans="2:7" x14ac:dyDescent="0.2">
      <c r="B13" s="57" t="s">
        <v>624</v>
      </c>
      <c r="C13" s="57" t="s">
        <v>614</v>
      </c>
      <c r="D13" s="58">
        <v>0.28000000000000003</v>
      </c>
      <c r="E13" s="59">
        <v>1255</v>
      </c>
      <c r="F13" s="59">
        <v>2500</v>
      </c>
      <c r="G13" s="62">
        <f t="shared" si="0"/>
        <v>1.9920318725099602</v>
      </c>
    </row>
    <row r="14" spans="2:7" x14ac:dyDescent="0.2">
      <c r="B14" s="57" t="s">
        <v>625</v>
      </c>
      <c r="C14" s="57" t="s">
        <v>614</v>
      </c>
      <c r="D14" s="58">
        <v>0.28000000000000003</v>
      </c>
      <c r="E14" s="59">
        <v>1255</v>
      </c>
      <c r="F14" s="59">
        <v>2250</v>
      </c>
      <c r="G14" s="62">
        <f t="shared" si="0"/>
        <v>1.7928286852589641</v>
      </c>
    </row>
    <row r="15" spans="2:7" x14ac:dyDescent="0.2">
      <c r="B15" s="57" t="s">
        <v>627</v>
      </c>
      <c r="C15" s="57" t="s">
        <v>614</v>
      </c>
      <c r="D15" s="58">
        <v>0.28999999999999998</v>
      </c>
      <c r="E15" s="59">
        <v>1200</v>
      </c>
      <c r="F15" s="59">
        <v>8554</v>
      </c>
      <c r="G15" s="62">
        <f t="shared" si="0"/>
        <v>7.128333333333333</v>
      </c>
    </row>
    <row r="16" spans="2:7" x14ac:dyDescent="0.2">
      <c r="B16" s="57" t="s">
        <v>628</v>
      </c>
      <c r="C16" s="57" t="s">
        <v>614</v>
      </c>
      <c r="D16" s="58">
        <v>0.3</v>
      </c>
      <c r="E16" s="59">
        <v>1170</v>
      </c>
      <c r="F16" s="59">
        <v>1562</v>
      </c>
      <c r="G16" s="62">
        <f t="shared" si="0"/>
        <v>1.335042735042735</v>
      </c>
    </row>
    <row r="17" spans="2:7" x14ac:dyDescent="0.2">
      <c r="B17" s="57" t="s">
        <v>629</v>
      </c>
      <c r="C17" s="57" t="s">
        <v>614</v>
      </c>
      <c r="D17" s="58">
        <v>0.3</v>
      </c>
      <c r="E17" s="59">
        <v>1170</v>
      </c>
      <c r="F17" s="59">
        <v>1500</v>
      </c>
      <c r="G17" s="62">
        <f t="shared" si="0"/>
        <v>1.2820512820512822</v>
      </c>
    </row>
    <row r="18" spans="2:7" x14ac:dyDescent="0.2">
      <c r="B18" s="57" t="s">
        <v>630</v>
      </c>
      <c r="C18" s="57" t="s">
        <v>614</v>
      </c>
      <c r="D18" s="58">
        <v>0.3</v>
      </c>
      <c r="E18" s="59">
        <v>1170</v>
      </c>
      <c r="F18" s="59">
        <v>4150</v>
      </c>
      <c r="G18" s="62">
        <f t="shared" si="0"/>
        <v>3.5470085470085468</v>
      </c>
    </row>
    <row r="19" spans="2:7" x14ac:dyDescent="0.2">
      <c r="B19" s="57" t="s">
        <v>633</v>
      </c>
      <c r="C19" s="57" t="s">
        <v>614</v>
      </c>
      <c r="D19" s="58">
        <v>0.3</v>
      </c>
      <c r="E19" s="59">
        <v>1223</v>
      </c>
      <c r="F19" s="59">
        <v>2700</v>
      </c>
      <c r="G19" s="62">
        <f t="shared" si="0"/>
        <v>2.2076860179885527</v>
      </c>
    </row>
    <row r="20" spans="2:7" x14ac:dyDescent="0.2">
      <c r="B20" s="57" t="s">
        <v>631</v>
      </c>
      <c r="C20" s="57" t="s">
        <v>614</v>
      </c>
      <c r="D20" s="58">
        <v>0.3</v>
      </c>
      <c r="E20" s="59">
        <v>1255</v>
      </c>
      <c r="F20" s="59">
        <v>4310</v>
      </c>
      <c r="G20" s="62">
        <f t="shared" si="0"/>
        <v>3.4342629482071714</v>
      </c>
    </row>
    <row r="21" spans="2:7" x14ac:dyDescent="0.2">
      <c r="B21" s="57" t="s">
        <v>632</v>
      </c>
      <c r="C21" s="57" t="s">
        <v>614</v>
      </c>
      <c r="D21" s="58">
        <v>0.3</v>
      </c>
      <c r="E21" s="59">
        <v>1255</v>
      </c>
      <c r="F21" s="59">
        <v>5565</v>
      </c>
      <c r="G21" s="62">
        <f t="shared" si="0"/>
        <v>4.4342629482071709</v>
      </c>
    </row>
    <row r="22" spans="2:7" x14ac:dyDescent="0.2">
      <c r="B22" s="57" t="s">
        <v>636</v>
      </c>
      <c r="C22" s="57" t="s">
        <v>614</v>
      </c>
      <c r="D22" s="58">
        <v>0.31</v>
      </c>
      <c r="E22" s="59">
        <v>1055</v>
      </c>
      <c r="F22" s="59">
        <v>1062</v>
      </c>
      <c r="G22" s="62">
        <f t="shared" si="0"/>
        <v>1.0066350710900474</v>
      </c>
    </row>
    <row r="23" spans="2:7" x14ac:dyDescent="0.2">
      <c r="B23" s="57" t="s">
        <v>637</v>
      </c>
      <c r="C23" s="57" t="s">
        <v>614</v>
      </c>
      <c r="D23" s="58">
        <v>0.31</v>
      </c>
      <c r="E23" s="59">
        <v>1071</v>
      </c>
      <c r="F23" s="59">
        <v>1400</v>
      </c>
      <c r="G23" s="62">
        <f t="shared" si="0"/>
        <v>1.3071895424836601</v>
      </c>
    </row>
    <row r="24" spans="2:7" x14ac:dyDescent="0.2">
      <c r="B24" s="57" t="s">
        <v>634</v>
      </c>
      <c r="C24" s="57" t="s">
        <v>614</v>
      </c>
      <c r="D24" s="58">
        <v>0.31</v>
      </c>
      <c r="E24" s="59">
        <v>1075</v>
      </c>
      <c r="F24" s="59">
        <v>1239</v>
      </c>
      <c r="G24" s="62">
        <f t="shared" si="0"/>
        <v>1.1525581395348836</v>
      </c>
    </row>
    <row r="25" spans="2:7" x14ac:dyDescent="0.2">
      <c r="B25" s="57" t="s">
        <v>635</v>
      </c>
      <c r="C25" s="57" t="s">
        <v>614</v>
      </c>
      <c r="D25" s="58">
        <v>0.31</v>
      </c>
      <c r="E25" s="59">
        <v>1075</v>
      </c>
      <c r="F25" s="59">
        <v>1809</v>
      </c>
      <c r="G25" s="62">
        <f t="shared" si="0"/>
        <v>1.6827906976744187</v>
      </c>
    </row>
    <row r="26" spans="2:7" x14ac:dyDescent="0.2">
      <c r="B26" s="57" t="s">
        <v>638</v>
      </c>
      <c r="C26" s="57" t="s">
        <v>614</v>
      </c>
      <c r="D26" s="58">
        <v>0.31</v>
      </c>
      <c r="E26" s="59">
        <v>1297</v>
      </c>
      <c r="F26" s="59">
        <v>9635</v>
      </c>
      <c r="G26" s="62">
        <f t="shared" si="0"/>
        <v>7.4286815728604472</v>
      </c>
    </row>
    <row r="27" spans="2:7" x14ac:dyDescent="0.2">
      <c r="B27" s="57" t="s">
        <v>643</v>
      </c>
      <c r="C27" s="57" t="s">
        <v>614</v>
      </c>
      <c r="D27" s="58">
        <v>0.32</v>
      </c>
      <c r="E27" s="59">
        <v>975</v>
      </c>
      <c r="F27" s="59">
        <v>6846</v>
      </c>
      <c r="G27" s="62">
        <f t="shared" si="0"/>
        <v>7.0215384615384613</v>
      </c>
    </row>
    <row r="28" spans="2:7" x14ac:dyDescent="0.2">
      <c r="B28" s="57" t="s">
        <v>640</v>
      </c>
      <c r="C28" s="57" t="s">
        <v>614</v>
      </c>
      <c r="D28" s="58">
        <v>0.32</v>
      </c>
      <c r="E28" s="59">
        <v>1060</v>
      </c>
      <c r="F28" s="59">
        <v>3120</v>
      </c>
      <c r="G28" s="62">
        <f t="shared" si="0"/>
        <v>2.9433962264150941</v>
      </c>
    </row>
    <row r="29" spans="2:7" x14ac:dyDescent="0.2">
      <c r="B29" s="57" t="s">
        <v>646</v>
      </c>
      <c r="C29" s="57" t="s">
        <v>614</v>
      </c>
      <c r="D29" s="58">
        <v>0.32</v>
      </c>
      <c r="E29" s="59">
        <v>1065</v>
      </c>
      <c r="F29" s="59">
        <v>2031</v>
      </c>
      <c r="G29" s="62">
        <f t="shared" si="0"/>
        <v>1.9070422535211267</v>
      </c>
    </row>
    <row r="30" spans="2:7" x14ac:dyDescent="0.2">
      <c r="B30" s="57" t="s">
        <v>645</v>
      </c>
      <c r="C30" s="57" t="s">
        <v>614</v>
      </c>
      <c r="D30" s="58">
        <v>0.32</v>
      </c>
      <c r="E30" s="59">
        <v>1071</v>
      </c>
      <c r="F30" s="59">
        <v>2550</v>
      </c>
      <c r="G30" s="62">
        <f t="shared" si="0"/>
        <v>2.3809523809523809</v>
      </c>
    </row>
    <row r="31" spans="2:7" x14ac:dyDescent="0.2">
      <c r="B31" s="57" t="s">
        <v>641</v>
      </c>
      <c r="C31" s="57" t="s">
        <v>614</v>
      </c>
      <c r="D31" s="58">
        <v>0.32</v>
      </c>
      <c r="E31" s="59">
        <v>1235</v>
      </c>
      <c r="F31" s="59">
        <v>4300</v>
      </c>
      <c r="G31" s="62">
        <f t="shared" si="0"/>
        <v>3.4817813765182186</v>
      </c>
    </row>
    <row r="32" spans="2:7" x14ac:dyDescent="0.2">
      <c r="B32" s="57" t="s">
        <v>644</v>
      </c>
      <c r="C32" s="57" t="s">
        <v>614</v>
      </c>
      <c r="D32" s="58">
        <v>0.32</v>
      </c>
      <c r="E32" s="59">
        <v>1235</v>
      </c>
      <c r="F32" s="59">
        <v>3224</v>
      </c>
      <c r="G32" s="62">
        <f t="shared" si="0"/>
        <v>2.6105263157894738</v>
      </c>
    </row>
    <row r="33" spans="2:7" x14ac:dyDescent="0.2">
      <c r="B33" s="57" t="s">
        <v>642</v>
      </c>
      <c r="C33" s="57" t="s">
        <v>614</v>
      </c>
      <c r="D33" s="58">
        <v>0.32</v>
      </c>
      <c r="E33" s="59">
        <v>1257</v>
      </c>
      <c r="F33" s="59">
        <v>12646</v>
      </c>
      <c r="G33" s="62">
        <f t="shared" si="0"/>
        <v>10.060461416070009</v>
      </c>
    </row>
    <row r="34" spans="2:7" x14ac:dyDescent="0.2">
      <c r="B34" s="57" t="s">
        <v>639</v>
      </c>
      <c r="C34" s="57" t="s">
        <v>614</v>
      </c>
      <c r="D34" s="58">
        <v>0.32</v>
      </c>
      <c r="E34" s="59">
        <v>1325</v>
      </c>
      <c r="F34" s="59">
        <v>2075</v>
      </c>
      <c r="G34" s="62">
        <f t="shared" si="0"/>
        <v>1.5660377358490567</v>
      </c>
    </row>
    <row r="35" spans="2:7" x14ac:dyDescent="0.2">
      <c r="B35" s="57" t="s">
        <v>647</v>
      </c>
      <c r="C35" s="57" t="s">
        <v>614</v>
      </c>
      <c r="D35" s="58">
        <v>0.34</v>
      </c>
      <c r="E35" s="59">
        <v>1005</v>
      </c>
      <c r="F35" s="59">
        <v>5000</v>
      </c>
      <c r="G35" s="62">
        <f t="shared" ref="G35:G61" si="1">F35/E35</f>
        <v>4.9751243781094523</v>
      </c>
    </row>
    <row r="36" spans="2:7" x14ac:dyDescent="0.2">
      <c r="B36" s="57" t="s">
        <v>655</v>
      </c>
      <c r="C36" s="57" t="s">
        <v>614</v>
      </c>
      <c r="D36" s="58">
        <v>0.35</v>
      </c>
      <c r="E36" s="59">
        <v>1000</v>
      </c>
      <c r="F36" s="59">
        <v>5160</v>
      </c>
      <c r="G36" s="62">
        <f t="shared" si="1"/>
        <v>5.16</v>
      </c>
    </row>
    <row r="37" spans="2:7" x14ac:dyDescent="0.2">
      <c r="B37" s="57" t="s">
        <v>648</v>
      </c>
      <c r="C37" s="57" t="s">
        <v>614</v>
      </c>
      <c r="D37" s="58">
        <v>0.35</v>
      </c>
      <c r="E37" s="59">
        <v>1070</v>
      </c>
      <c r="F37" s="59">
        <v>2114</v>
      </c>
      <c r="G37" s="62">
        <f t="shared" si="1"/>
        <v>1.9757009345794392</v>
      </c>
    </row>
    <row r="38" spans="2:7" x14ac:dyDescent="0.2">
      <c r="B38" s="57" t="s">
        <v>649</v>
      </c>
      <c r="C38" s="57" t="s">
        <v>614</v>
      </c>
      <c r="D38" s="58">
        <v>0.35</v>
      </c>
      <c r="E38" s="59">
        <v>1076</v>
      </c>
      <c r="F38" s="59">
        <v>4030</v>
      </c>
      <c r="G38" s="62">
        <f t="shared" si="1"/>
        <v>3.7453531598513012</v>
      </c>
    </row>
    <row r="39" spans="2:7" x14ac:dyDescent="0.2">
      <c r="B39" s="57" t="s">
        <v>651</v>
      </c>
      <c r="C39" s="57" t="s">
        <v>614</v>
      </c>
      <c r="D39" s="58">
        <v>0.35</v>
      </c>
      <c r="E39" s="59">
        <v>1255</v>
      </c>
      <c r="F39" s="59">
        <v>2100</v>
      </c>
      <c r="G39" s="62">
        <f t="shared" si="1"/>
        <v>1.6733067729083666</v>
      </c>
    </row>
    <row r="40" spans="2:7" x14ac:dyDescent="0.2">
      <c r="B40" s="57" t="s">
        <v>652</v>
      </c>
      <c r="C40" s="57" t="s">
        <v>614</v>
      </c>
      <c r="D40" s="58">
        <v>0.35</v>
      </c>
      <c r="E40" s="59">
        <v>1255</v>
      </c>
      <c r="F40" s="59">
        <v>2025</v>
      </c>
      <c r="G40" s="62">
        <f t="shared" si="1"/>
        <v>1.6135458167330676</v>
      </c>
    </row>
    <row r="41" spans="2:7" x14ac:dyDescent="0.2">
      <c r="B41" s="57" t="s">
        <v>654</v>
      </c>
      <c r="C41" s="57" t="s">
        <v>614</v>
      </c>
      <c r="D41" s="58">
        <v>0.35</v>
      </c>
      <c r="E41" s="59">
        <v>1275</v>
      </c>
      <c r="F41" s="59">
        <v>3400</v>
      </c>
      <c r="G41" s="62">
        <f t="shared" si="1"/>
        <v>2.6666666666666665</v>
      </c>
    </row>
    <row r="42" spans="2:7" x14ac:dyDescent="0.2">
      <c r="B42" s="57" t="s">
        <v>650</v>
      </c>
      <c r="C42" s="57" t="s">
        <v>614</v>
      </c>
      <c r="D42" s="58">
        <v>0.35</v>
      </c>
      <c r="E42" s="59">
        <v>1385</v>
      </c>
      <c r="F42" s="59">
        <v>4700</v>
      </c>
      <c r="G42" s="62">
        <f t="shared" si="1"/>
        <v>3.3935018050541514</v>
      </c>
    </row>
    <row r="43" spans="2:7" x14ac:dyDescent="0.2">
      <c r="B43" s="57" t="s">
        <v>653</v>
      </c>
      <c r="C43" s="57" t="s">
        <v>614</v>
      </c>
      <c r="D43" s="58">
        <v>0.35</v>
      </c>
      <c r="E43" s="59">
        <v>1385</v>
      </c>
      <c r="F43" s="59">
        <v>2300</v>
      </c>
      <c r="G43" s="62">
        <f t="shared" si="1"/>
        <v>1.6606498194945849</v>
      </c>
    </row>
    <row r="44" spans="2:7" x14ac:dyDescent="0.2">
      <c r="B44" s="57" t="s">
        <v>656</v>
      </c>
      <c r="C44" s="57" t="s">
        <v>614</v>
      </c>
      <c r="D44" s="58">
        <v>0.36</v>
      </c>
      <c r="E44" s="59">
        <v>1091</v>
      </c>
      <c r="F44" s="59">
        <v>1500</v>
      </c>
      <c r="G44" s="62">
        <f t="shared" si="1"/>
        <v>1.3748854262144821</v>
      </c>
    </row>
    <row r="45" spans="2:7" x14ac:dyDescent="0.2">
      <c r="B45" s="57" t="s">
        <v>657</v>
      </c>
      <c r="C45" s="57" t="s">
        <v>614</v>
      </c>
      <c r="D45" s="58">
        <v>0.38</v>
      </c>
      <c r="E45" s="59">
        <v>1255</v>
      </c>
      <c r="F45" s="59">
        <v>4494</v>
      </c>
      <c r="G45" s="62">
        <f t="shared" si="1"/>
        <v>3.5808764940239044</v>
      </c>
    </row>
    <row r="46" spans="2:7" x14ac:dyDescent="0.2">
      <c r="B46" s="57" t="s">
        <v>658</v>
      </c>
      <c r="C46" s="57" t="s">
        <v>614</v>
      </c>
      <c r="D46" s="58">
        <v>0.4</v>
      </c>
      <c r="E46" s="59">
        <v>1030</v>
      </c>
      <c r="F46" s="59">
        <v>12273</v>
      </c>
      <c r="G46" s="62">
        <f t="shared" si="1"/>
        <v>11.915533980582524</v>
      </c>
    </row>
    <row r="47" spans="2:7" x14ac:dyDescent="0.2">
      <c r="B47" s="57" t="s">
        <v>659</v>
      </c>
      <c r="C47" s="57" t="s">
        <v>614</v>
      </c>
      <c r="D47" s="58">
        <v>0.4</v>
      </c>
      <c r="E47" s="59">
        <v>1227</v>
      </c>
      <c r="F47" s="59">
        <v>1902</v>
      </c>
      <c r="G47" s="62">
        <f t="shared" si="1"/>
        <v>1.550122249388753</v>
      </c>
    </row>
    <row r="48" spans="2:7" x14ac:dyDescent="0.2">
      <c r="B48" s="57" t="s">
        <v>660</v>
      </c>
      <c r="C48" s="57" t="s">
        <v>614</v>
      </c>
      <c r="D48" s="58">
        <v>0.4</v>
      </c>
      <c r="E48" s="59">
        <v>1257</v>
      </c>
      <c r="F48" s="59">
        <v>2370</v>
      </c>
      <c r="G48" s="62">
        <f t="shared" si="1"/>
        <v>1.8854415274463008</v>
      </c>
    </row>
    <row r="49" spans="2:7" x14ac:dyDescent="0.2">
      <c r="B49" s="57" t="s">
        <v>663</v>
      </c>
      <c r="C49" s="57" t="s">
        <v>614</v>
      </c>
      <c r="D49" s="58">
        <v>0.42</v>
      </c>
      <c r="E49" s="59">
        <v>1072</v>
      </c>
      <c r="F49" s="59">
        <v>4980</v>
      </c>
      <c r="G49" s="62">
        <f t="shared" si="1"/>
        <v>4.6455223880597014</v>
      </c>
    </row>
    <row r="50" spans="2:7" x14ac:dyDescent="0.2">
      <c r="B50" s="57" t="s">
        <v>661</v>
      </c>
      <c r="C50" s="57" t="s">
        <v>614</v>
      </c>
      <c r="D50" s="58">
        <v>0.42</v>
      </c>
      <c r="E50" s="59">
        <v>1255</v>
      </c>
      <c r="F50" s="59">
        <v>1520</v>
      </c>
      <c r="G50" s="62">
        <f t="shared" si="1"/>
        <v>1.2111553784860558</v>
      </c>
    </row>
    <row r="51" spans="2:7" x14ac:dyDescent="0.2">
      <c r="B51" s="57" t="s">
        <v>662</v>
      </c>
      <c r="C51" s="57" t="s">
        <v>614</v>
      </c>
      <c r="D51" s="58">
        <v>0.42</v>
      </c>
      <c r="E51" s="59">
        <v>1255</v>
      </c>
      <c r="F51" s="59">
        <v>6500</v>
      </c>
      <c r="G51" s="62">
        <f t="shared" si="1"/>
        <v>5.1792828685258963</v>
      </c>
    </row>
    <row r="52" spans="2:7" x14ac:dyDescent="0.2">
      <c r="B52" s="57" t="s">
        <v>664</v>
      </c>
      <c r="C52" s="57" t="s">
        <v>614</v>
      </c>
      <c r="D52" s="58">
        <v>0.42</v>
      </c>
      <c r="E52" s="59">
        <v>1255</v>
      </c>
      <c r="F52" s="59">
        <v>3900</v>
      </c>
      <c r="G52" s="62">
        <f t="shared" si="1"/>
        <v>3.1075697211155378</v>
      </c>
    </row>
    <row r="53" spans="2:7" x14ac:dyDescent="0.2">
      <c r="B53" s="57" t="s">
        <v>665</v>
      </c>
      <c r="C53" s="57" t="s">
        <v>614</v>
      </c>
      <c r="D53" s="58">
        <v>0.43</v>
      </c>
      <c r="E53" s="59">
        <v>1392</v>
      </c>
      <c r="F53" s="59">
        <v>2400</v>
      </c>
      <c r="G53" s="62">
        <f t="shared" si="1"/>
        <v>1.7241379310344827</v>
      </c>
    </row>
    <row r="54" spans="2:7" x14ac:dyDescent="0.2">
      <c r="B54" s="57" t="s">
        <v>666</v>
      </c>
      <c r="C54" s="57" t="s">
        <v>614</v>
      </c>
      <c r="D54" s="58">
        <v>0.43</v>
      </c>
      <c r="E54" s="59">
        <v>1392</v>
      </c>
      <c r="F54" s="59">
        <v>2900</v>
      </c>
      <c r="G54" s="62">
        <f t="shared" si="1"/>
        <v>2.0833333333333335</v>
      </c>
    </row>
    <row r="55" spans="2:7" x14ac:dyDescent="0.2">
      <c r="B55" s="57" t="s">
        <v>668</v>
      </c>
      <c r="C55" s="57" t="s">
        <v>614</v>
      </c>
      <c r="D55" s="58">
        <v>0.44</v>
      </c>
      <c r="E55" s="59">
        <v>1150</v>
      </c>
      <c r="F55" s="59">
        <v>1335</v>
      </c>
      <c r="G55" s="62">
        <f t="shared" si="1"/>
        <v>1.1608695652173913</v>
      </c>
    </row>
    <row r="56" spans="2:7" x14ac:dyDescent="0.2">
      <c r="B56" s="57" t="s">
        <v>667</v>
      </c>
      <c r="C56" s="57" t="s">
        <v>614</v>
      </c>
      <c r="D56" s="58">
        <v>0.44</v>
      </c>
      <c r="E56" s="59">
        <v>1257</v>
      </c>
      <c r="F56" s="59">
        <v>1786</v>
      </c>
      <c r="G56" s="62">
        <f t="shared" si="1"/>
        <v>1.4208432776451869</v>
      </c>
    </row>
    <row r="57" spans="2:7" x14ac:dyDescent="0.2">
      <c r="B57" s="57" t="s">
        <v>679</v>
      </c>
      <c r="C57" s="57" t="s">
        <v>614</v>
      </c>
      <c r="D57" s="58">
        <v>0.45</v>
      </c>
      <c r="E57" s="59">
        <v>1005</v>
      </c>
      <c r="F57" s="59">
        <v>4960</v>
      </c>
      <c r="G57" s="62">
        <f t="shared" si="1"/>
        <v>4.9353233830845769</v>
      </c>
    </row>
    <row r="58" spans="2:7" x14ac:dyDescent="0.2">
      <c r="B58" s="57" t="s">
        <v>678</v>
      </c>
      <c r="C58" s="57" t="s">
        <v>614</v>
      </c>
      <c r="D58" s="58">
        <v>0.45</v>
      </c>
      <c r="E58" s="59">
        <v>1090</v>
      </c>
      <c r="F58" s="59">
        <v>2391</v>
      </c>
      <c r="G58" s="62">
        <f t="shared" si="1"/>
        <v>2.1935779816513761</v>
      </c>
    </row>
    <row r="59" spans="2:7" x14ac:dyDescent="0.2">
      <c r="B59" s="57" t="s">
        <v>675</v>
      </c>
      <c r="C59" s="57" t="s">
        <v>614</v>
      </c>
      <c r="D59" s="58">
        <v>0.45</v>
      </c>
      <c r="E59" s="59">
        <v>1222</v>
      </c>
      <c r="F59" s="59">
        <v>3630</v>
      </c>
      <c r="G59" s="62">
        <f t="shared" si="1"/>
        <v>2.9705400981996726</v>
      </c>
    </row>
    <row r="60" spans="2:7" x14ac:dyDescent="0.2">
      <c r="B60" s="57" t="s">
        <v>671</v>
      </c>
      <c r="C60" s="57" t="s">
        <v>614</v>
      </c>
      <c r="D60" s="58">
        <v>0.45</v>
      </c>
      <c r="E60" s="59">
        <v>1227</v>
      </c>
      <c r="F60" s="59">
        <v>27600</v>
      </c>
      <c r="G60" s="62">
        <f t="shared" si="1"/>
        <v>22.493887530562347</v>
      </c>
    </row>
    <row r="61" spans="2:7" x14ac:dyDescent="0.2">
      <c r="B61" s="57" t="s">
        <v>672</v>
      </c>
      <c r="C61" s="57" t="s">
        <v>614</v>
      </c>
      <c r="D61" s="58">
        <v>0.45</v>
      </c>
      <c r="E61" s="59">
        <v>1255</v>
      </c>
      <c r="F61" s="59">
        <v>4700</v>
      </c>
      <c r="G61" s="62">
        <f t="shared" si="1"/>
        <v>3.7450199203187249</v>
      </c>
    </row>
    <row r="62" spans="2:7" x14ac:dyDescent="0.2">
      <c r="B62" s="57" t="s">
        <v>676</v>
      </c>
      <c r="C62" s="57" t="s">
        <v>614</v>
      </c>
      <c r="D62" s="58">
        <v>0.45</v>
      </c>
      <c r="E62" s="59">
        <v>1255</v>
      </c>
      <c r="F62" s="59">
        <v>2037</v>
      </c>
      <c r="G62" s="62">
        <f t="shared" ref="G62:G91" si="2">F62/E62</f>
        <v>1.6231075697211155</v>
      </c>
    </row>
    <row r="63" spans="2:7" x14ac:dyDescent="0.2">
      <c r="B63" s="57" t="s">
        <v>673</v>
      </c>
      <c r="C63" s="57" t="s">
        <v>614</v>
      </c>
      <c r="D63" s="58">
        <v>0.45</v>
      </c>
      <c r="E63" s="59">
        <v>1256</v>
      </c>
      <c r="F63" s="59">
        <v>4610</v>
      </c>
      <c r="G63" s="62">
        <f t="shared" si="2"/>
        <v>3.6703821656050954</v>
      </c>
    </row>
    <row r="64" spans="2:7" x14ac:dyDescent="0.2">
      <c r="B64" s="57" t="s">
        <v>669</v>
      </c>
      <c r="C64" s="57" t="s">
        <v>614</v>
      </c>
      <c r="D64" s="58">
        <v>0.45</v>
      </c>
      <c r="E64" s="59">
        <v>1257</v>
      </c>
      <c r="F64" s="59">
        <v>1280</v>
      </c>
      <c r="G64" s="62">
        <f t="shared" si="2"/>
        <v>1.0182975338106603</v>
      </c>
    </row>
    <row r="65" spans="2:7" x14ac:dyDescent="0.2">
      <c r="B65" s="57" t="s">
        <v>670</v>
      </c>
      <c r="C65" s="57" t="s">
        <v>614</v>
      </c>
      <c r="D65" s="58">
        <v>0.45</v>
      </c>
      <c r="E65" s="59">
        <v>1257</v>
      </c>
      <c r="F65" s="59">
        <v>2500</v>
      </c>
      <c r="G65" s="62">
        <f t="shared" si="2"/>
        <v>1.9888623707239459</v>
      </c>
    </row>
    <row r="66" spans="2:7" x14ac:dyDescent="0.2">
      <c r="B66" s="57" t="s">
        <v>674</v>
      </c>
      <c r="C66" s="57" t="s">
        <v>614</v>
      </c>
      <c r="D66" s="58">
        <v>0.45</v>
      </c>
      <c r="E66" s="59">
        <v>1257</v>
      </c>
      <c r="F66" s="59">
        <v>1732</v>
      </c>
      <c r="G66" s="62">
        <f t="shared" si="2"/>
        <v>1.3778838504375497</v>
      </c>
    </row>
    <row r="67" spans="2:7" x14ac:dyDescent="0.2">
      <c r="B67" s="57" t="s">
        <v>677</v>
      </c>
      <c r="C67" s="57" t="s">
        <v>614</v>
      </c>
      <c r="D67" s="58">
        <v>0.45</v>
      </c>
      <c r="E67" s="59">
        <v>1377</v>
      </c>
      <c r="F67" s="59">
        <v>1520</v>
      </c>
      <c r="G67" s="62">
        <f t="shared" si="2"/>
        <v>1.1038489469862018</v>
      </c>
    </row>
    <row r="68" spans="2:7" x14ac:dyDescent="0.2">
      <c r="B68" s="57" t="s">
        <v>681</v>
      </c>
      <c r="C68" s="57" t="s">
        <v>614</v>
      </c>
      <c r="D68" s="58">
        <v>0.47</v>
      </c>
      <c r="E68" s="59">
        <v>1253</v>
      </c>
      <c r="F68" s="59">
        <v>1700</v>
      </c>
      <c r="G68" s="62">
        <f t="shared" si="2"/>
        <v>1.3567438148443736</v>
      </c>
    </row>
    <row r="69" spans="2:7" x14ac:dyDescent="0.2">
      <c r="B69" s="57" t="s">
        <v>680</v>
      </c>
      <c r="C69" s="57" t="s">
        <v>614</v>
      </c>
      <c r="D69" s="58">
        <v>0.47</v>
      </c>
      <c r="E69" s="59">
        <v>1255</v>
      </c>
      <c r="F69" s="59">
        <v>1180</v>
      </c>
      <c r="G69" s="62">
        <f t="shared" si="2"/>
        <v>0.94023904382470125</v>
      </c>
    </row>
    <row r="70" spans="2:7" x14ac:dyDescent="0.2">
      <c r="B70" s="57" t="s">
        <v>682</v>
      </c>
      <c r="C70" s="57" t="s">
        <v>614</v>
      </c>
      <c r="D70" s="58">
        <v>0.48</v>
      </c>
      <c r="E70" s="59">
        <v>1255</v>
      </c>
      <c r="F70" s="59">
        <v>14500</v>
      </c>
      <c r="G70" s="62">
        <f t="shared" si="2"/>
        <v>11.553784860557769</v>
      </c>
    </row>
    <row r="71" spans="2:7" x14ac:dyDescent="0.2">
      <c r="B71" s="57" t="s">
        <v>686</v>
      </c>
      <c r="C71" s="57" t="s">
        <v>614</v>
      </c>
      <c r="D71" s="58">
        <v>0.5</v>
      </c>
      <c r="E71" s="59">
        <v>1005</v>
      </c>
      <c r="F71" s="59">
        <v>3178</v>
      </c>
      <c r="G71" s="62">
        <f t="shared" si="2"/>
        <v>3.162189054726368</v>
      </c>
    </row>
    <row r="72" spans="2:7" x14ac:dyDescent="0.2">
      <c r="B72" s="57" t="s">
        <v>683</v>
      </c>
      <c r="C72" s="57" t="s">
        <v>614</v>
      </c>
      <c r="D72" s="58">
        <v>0.5</v>
      </c>
      <c r="E72" s="59">
        <v>1210</v>
      </c>
      <c r="F72" s="59">
        <v>1120</v>
      </c>
      <c r="G72" s="62">
        <f t="shared" si="2"/>
        <v>0.92561983471074383</v>
      </c>
    </row>
    <row r="73" spans="2:7" x14ac:dyDescent="0.2">
      <c r="B73" s="57" t="s">
        <v>688</v>
      </c>
      <c r="C73" s="57" t="s">
        <v>614</v>
      </c>
      <c r="D73" s="58">
        <v>0.5</v>
      </c>
      <c r="E73" s="59">
        <v>1227</v>
      </c>
      <c r="F73" s="59">
        <v>9993</v>
      </c>
      <c r="G73" s="62">
        <f t="shared" si="2"/>
        <v>8.1442542787286065</v>
      </c>
    </row>
    <row r="74" spans="2:7" x14ac:dyDescent="0.2">
      <c r="B74" s="57" t="s">
        <v>687</v>
      </c>
      <c r="C74" s="57" t="s">
        <v>614</v>
      </c>
      <c r="D74" s="58">
        <v>0.5</v>
      </c>
      <c r="E74" s="59">
        <v>1257</v>
      </c>
      <c r="F74" s="59">
        <v>3400</v>
      </c>
      <c r="G74" s="62">
        <f t="shared" si="2"/>
        <v>2.7048528241845666</v>
      </c>
    </row>
    <row r="75" spans="2:7" x14ac:dyDescent="0.2">
      <c r="B75" s="57" t="s">
        <v>685</v>
      </c>
      <c r="C75" s="57" t="s">
        <v>614</v>
      </c>
      <c r="D75" s="58">
        <v>0.5</v>
      </c>
      <c r="E75" s="59">
        <v>1392</v>
      </c>
      <c r="F75" s="59">
        <v>1180</v>
      </c>
      <c r="G75" s="62">
        <f t="shared" si="2"/>
        <v>0.8477011494252874</v>
      </c>
    </row>
    <row r="76" spans="2:7" x14ac:dyDescent="0.2">
      <c r="B76" s="57" t="s">
        <v>684</v>
      </c>
      <c r="C76" s="57" t="s">
        <v>614</v>
      </c>
      <c r="D76" s="58">
        <v>0.5</v>
      </c>
      <c r="E76" s="59">
        <v>1506</v>
      </c>
      <c r="F76" s="59">
        <v>3160</v>
      </c>
      <c r="G76" s="62">
        <f t="shared" si="2"/>
        <v>2.0982735723771579</v>
      </c>
    </row>
    <row r="77" spans="2:7" x14ac:dyDescent="0.2">
      <c r="B77" s="57" t="s">
        <v>689</v>
      </c>
      <c r="C77" s="57" t="s">
        <v>614</v>
      </c>
      <c r="D77" s="58">
        <v>0.51</v>
      </c>
      <c r="E77" s="59">
        <v>1226</v>
      </c>
      <c r="F77" s="59">
        <v>2731</v>
      </c>
      <c r="G77" s="62">
        <f t="shared" si="2"/>
        <v>2.2275693311582381</v>
      </c>
    </row>
    <row r="78" spans="2:7" x14ac:dyDescent="0.2">
      <c r="B78" s="57" t="s">
        <v>690</v>
      </c>
      <c r="C78" s="57" t="s">
        <v>614</v>
      </c>
      <c r="D78" s="58">
        <v>0.53</v>
      </c>
      <c r="E78" s="59">
        <v>1250</v>
      </c>
      <c r="F78" s="59">
        <v>3330</v>
      </c>
      <c r="G78" s="62">
        <f t="shared" si="2"/>
        <v>2.6640000000000001</v>
      </c>
    </row>
    <row r="79" spans="2:7" x14ac:dyDescent="0.2">
      <c r="B79" s="57" t="s">
        <v>698</v>
      </c>
      <c r="C79" s="57" t="s">
        <v>614</v>
      </c>
      <c r="D79" s="58">
        <v>0.55000000000000004</v>
      </c>
      <c r="E79" s="59">
        <v>914</v>
      </c>
      <c r="F79" s="59">
        <v>9840</v>
      </c>
      <c r="G79" s="62">
        <f t="shared" si="2"/>
        <v>10.76586433260394</v>
      </c>
    </row>
    <row r="80" spans="2:7" x14ac:dyDescent="0.2">
      <c r="B80" s="57" t="s">
        <v>695</v>
      </c>
      <c r="C80" s="57" t="s">
        <v>614</v>
      </c>
      <c r="D80" s="58">
        <v>0.55000000000000004</v>
      </c>
      <c r="E80" s="59">
        <v>955</v>
      </c>
      <c r="F80" s="59">
        <v>2049</v>
      </c>
      <c r="G80" s="62">
        <f t="shared" si="2"/>
        <v>2.1455497382198954</v>
      </c>
    </row>
    <row r="81" spans="2:7" x14ac:dyDescent="0.2">
      <c r="B81" s="57" t="s">
        <v>700</v>
      </c>
      <c r="C81" s="57" t="s">
        <v>614</v>
      </c>
      <c r="D81" s="58">
        <v>0.55000000000000004</v>
      </c>
      <c r="E81" s="59">
        <v>960</v>
      </c>
      <c r="F81" s="59">
        <v>2032</v>
      </c>
      <c r="G81" s="62">
        <f t="shared" si="2"/>
        <v>2.1166666666666667</v>
      </c>
    </row>
    <row r="82" spans="2:7" x14ac:dyDescent="0.2">
      <c r="B82" s="57" t="s">
        <v>693</v>
      </c>
      <c r="C82" s="57" t="s">
        <v>614</v>
      </c>
      <c r="D82" s="58">
        <v>0.55000000000000004</v>
      </c>
      <c r="E82" s="59">
        <v>1005</v>
      </c>
      <c r="F82" s="59">
        <v>13530</v>
      </c>
      <c r="G82" s="62">
        <f t="shared" si="2"/>
        <v>13.462686567164178</v>
      </c>
    </row>
    <row r="83" spans="2:7" x14ac:dyDescent="0.2">
      <c r="B83" s="57" t="s">
        <v>692</v>
      </c>
      <c r="C83" s="57" t="s">
        <v>614</v>
      </c>
      <c r="D83" s="58">
        <v>0.55000000000000004</v>
      </c>
      <c r="E83" s="59">
        <v>1037</v>
      </c>
      <c r="F83" s="59">
        <v>14760</v>
      </c>
      <c r="G83" s="62">
        <f t="shared" si="2"/>
        <v>14.233365477338477</v>
      </c>
    </row>
    <row r="84" spans="2:7" x14ac:dyDescent="0.2">
      <c r="B84" s="57" t="s">
        <v>691</v>
      </c>
      <c r="C84" s="57" t="s">
        <v>614</v>
      </c>
      <c r="D84" s="58">
        <v>0.55000000000000004</v>
      </c>
      <c r="E84" s="59">
        <v>1257</v>
      </c>
      <c r="F84" s="59">
        <v>4160</v>
      </c>
      <c r="G84" s="62">
        <f t="shared" si="2"/>
        <v>3.3094669848846459</v>
      </c>
    </row>
    <row r="85" spans="2:7" x14ac:dyDescent="0.2">
      <c r="B85" s="57" t="s">
        <v>694</v>
      </c>
      <c r="C85" s="57" t="s">
        <v>614</v>
      </c>
      <c r="D85" s="58">
        <v>0.55000000000000004</v>
      </c>
      <c r="E85" s="59">
        <v>1257</v>
      </c>
      <c r="F85" s="59">
        <v>2790</v>
      </c>
      <c r="G85" s="62">
        <f t="shared" si="2"/>
        <v>2.2195704057279237</v>
      </c>
    </row>
    <row r="86" spans="2:7" x14ac:dyDescent="0.2">
      <c r="B86" s="57" t="s">
        <v>696</v>
      </c>
      <c r="C86" s="57" t="s">
        <v>614</v>
      </c>
      <c r="D86" s="58">
        <v>0.55000000000000004</v>
      </c>
      <c r="E86" s="59">
        <v>1257</v>
      </c>
      <c r="F86" s="59">
        <v>2387</v>
      </c>
      <c r="G86" s="62">
        <f t="shared" si="2"/>
        <v>1.8989657915672236</v>
      </c>
    </row>
    <row r="87" spans="2:7" x14ac:dyDescent="0.2">
      <c r="B87" s="57" t="s">
        <v>699</v>
      </c>
      <c r="C87" s="57" t="s">
        <v>614</v>
      </c>
      <c r="D87" s="58">
        <v>0.55000000000000004</v>
      </c>
      <c r="E87" s="59">
        <v>1500</v>
      </c>
      <c r="F87" s="59">
        <v>2720</v>
      </c>
      <c r="G87" s="62">
        <f t="shared" si="2"/>
        <v>1.8133333333333332</v>
      </c>
    </row>
    <row r="88" spans="2:7" x14ac:dyDescent="0.2">
      <c r="B88" s="57" t="s">
        <v>701</v>
      </c>
      <c r="C88" s="57" t="s">
        <v>614</v>
      </c>
      <c r="D88" s="58">
        <v>0.55000000000000004</v>
      </c>
      <c r="E88" s="59">
        <v>1500</v>
      </c>
      <c r="F88" s="59">
        <v>7290</v>
      </c>
      <c r="G88" s="62">
        <f t="shared" si="2"/>
        <v>4.8600000000000003</v>
      </c>
    </row>
    <row r="89" spans="2:7" x14ac:dyDescent="0.2">
      <c r="B89" s="57" t="s">
        <v>697</v>
      </c>
      <c r="C89" s="57" t="s">
        <v>614</v>
      </c>
      <c r="D89" s="58">
        <v>0.55000000000000004</v>
      </c>
      <c r="E89" s="59">
        <v>1534</v>
      </c>
      <c r="F89" s="59">
        <v>4759</v>
      </c>
      <c r="G89" s="62">
        <f t="shared" si="2"/>
        <v>3.1023468057366363</v>
      </c>
    </row>
    <row r="90" spans="2:7" x14ac:dyDescent="0.2">
      <c r="B90" s="57" t="s">
        <v>702</v>
      </c>
      <c r="C90" s="57" t="s">
        <v>614</v>
      </c>
      <c r="D90" s="58">
        <v>0.56000000000000005</v>
      </c>
      <c r="E90" s="59">
        <v>1505</v>
      </c>
      <c r="F90" s="59">
        <v>3447</v>
      </c>
      <c r="G90" s="62">
        <f t="shared" si="2"/>
        <v>2.2903654485049834</v>
      </c>
    </row>
    <row r="91" spans="2:7" x14ac:dyDescent="0.2">
      <c r="B91" s="57" t="s">
        <v>703</v>
      </c>
      <c r="C91" s="57" t="s">
        <v>614</v>
      </c>
      <c r="D91" s="58">
        <v>0.56999999999999995</v>
      </c>
      <c r="E91" s="59">
        <v>1227</v>
      </c>
      <c r="F91" s="59">
        <v>6034</v>
      </c>
      <c r="G91" s="62">
        <f t="shared" si="2"/>
        <v>4.9176854115729425</v>
      </c>
    </row>
    <row r="92" spans="2:7" x14ac:dyDescent="0.2">
      <c r="B92" s="57" t="s">
        <v>704</v>
      </c>
      <c r="C92" s="57" t="s">
        <v>614</v>
      </c>
      <c r="D92" s="58">
        <v>0.6</v>
      </c>
      <c r="E92" s="59">
        <v>1505</v>
      </c>
      <c r="F92" s="59">
        <v>4260</v>
      </c>
      <c r="G92" s="62">
        <f t="shared" ref="G92:G122" si="3">F92/E92</f>
        <v>2.830564784053156</v>
      </c>
    </row>
    <row r="93" spans="2:7" x14ac:dyDescent="0.2">
      <c r="B93" s="57" t="s">
        <v>707</v>
      </c>
      <c r="C93" s="57" t="s">
        <v>614</v>
      </c>
      <c r="D93" s="58">
        <v>0.61</v>
      </c>
      <c r="E93" s="59">
        <v>1156</v>
      </c>
      <c r="F93" s="59">
        <v>3560</v>
      </c>
      <c r="G93" s="62">
        <f t="shared" si="3"/>
        <v>3.0795847750865053</v>
      </c>
    </row>
    <row r="94" spans="2:7" x14ac:dyDescent="0.2">
      <c r="B94" s="57" t="s">
        <v>705</v>
      </c>
      <c r="C94" s="57" t="s">
        <v>614</v>
      </c>
      <c r="D94" s="58">
        <v>0.61</v>
      </c>
      <c r="E94" s="59">
        <v>1255</v>
      </c>
      <c r="F94" s="59">
        <v>4000</v>
      </c>
      <c r="G94" s="62">
        <f t="shared" si="3"/>
        <v>3.1872509960159361</v>
      </c>
    </row>
    <row r="95" spans="2:7" x14ac:dyDescent="0.2">
      <c r="B95" s="57" t="s">
        <v>706</v>
      </c>
      <c r="C95" s="57" t="s">
        <v>614</v>
      </c>
      <c r="D95" s="58">
        <v>0.61</v>
      </c>
      <c r="E95" s="59">
        <v>1505</v>
      </c>
      <c r="F95" s="59">
        <v>3930</v>
      </c>
      <c r="G95" s="62">
        <f t="shared" si="3"/>
        <v>2.6112956810631229</v>
      </c>
    </row>
    <row r="96" spans="2:7" x14ac:dyDescent="0.2">
      <c r="B96" s="57" t="s">
        <v>708</v>
      </c>
      <c r="C96" s="57" t="s">
        <v>614</v>
      </c>
      <c r="D96" s="58">
        <v>0.62</v>
      </c>
      <c r="E96" s="59">
        <v>1506</v>
      </c>
      <c r="F96" s="59">
        <v>1707</v>
      </c>
      <c r="G96" s="62">
        <f t="shared" si="3"/>
        <v>1.1334661354581674</v>
      </c>
    </row>
    <row r="97" spans="2:7" x14ac:dyDescent="0.2">
      <c r="B97" s="57" t="s">
        <v>709</v>
      </c>
      <c r="C97" s="57" t="s">
        <v>614</v>
      </c>
      <c r="D97" s="58">
        <v>0.66</v>
      </c>
      <c r="E97" s="59">
        <v>1224</v>
      </c>
      <c r="F97" s="59">
        <v>2943</v>
      </c>
      <c r="G97" s="62">
        <f t="shared" si="3"/>
        <v>2.4044117647058822</v>
      </c>
    </row>
    <row r="98" spans="2:7" x14ac:dyDescent="0.2">
      <c r="B98" s="57" t="s">
        <v>710</v>
      </c>
      <c r="C98" s="57" t="s">
        <v>614</v>
      </c>
      <c r="D98" s="58">
        <v>0.7</v>
      </c>
      <c r="E98" s="59">
        <v>1254</v>
      </c>
      <c r="F98" s="59">
        <v>1990</v>
      </c>
      <c r="G98" s="62">
        <f t="shared" si="3"/>
        <v>1.5869218500797448</v>
      </c>
    </row>
    <row r="99" spans="2:7" x14ac:dyDescent="0.2">
      <c r="B99" s="57" t="s">
        <v>711</v>
      </c>
      <c r="C99" s="57" t="s">
        <v>614</v>
      </c>
      <c r="D99" s="58">
        <v>0.7</v>
      </c>
      <c r="E99" s="59">
        <v>1257</v>
      </c>
      <c r="F99" s="59">
        <v>5470</v>
      </c>
      <c r="G99" s="62">
        <f t="shared" si="3"/>
        <v>4.3516308671439941</v>
      </c>
    </row>
    <row r="100" spans="2:7" x14ac:dyDescent="0.2">
      <c r="B100" s="57" t="s">
        <v>713</v>
      </c>
      <c r="C100" s="57" t="s">
        <v>614</v>
      </c>
      <c r="D100" s="58">
        <v>0.74</v>
      </c>
      <c r="E100" s="59">
        <v>1257</v>
      </c>
      <c r="F100" s="59">
        <v>1786</v>
      </c>
      <c r="G100" s="62">
        <f t="shared" si="3"/>
        <v>1.4208432776451869</v>
      </c>
    </row>
    <row r="101" spans="2:7" x14ac:dyDescent="0.2">
      <c r="B101" s="57" t="s">
        <v>712</v>
      </c>
      <c r="C101" s="57" t="s">
        <v>614</v>
      </c>
      <c r="D101" s="58">
        <v>0.74</v>
      </c>
      <c r="E101" s="59">
        <v>1260</v>
      </c>
      <c r="F101" s="59">
        <v>2009</v>
      </c>
      <c r="G101" s="62">
        <f t="shared" si="3"/>
        <v>1.5944444444444446</v>
      </c>
    </row>
    <row r="102" spans="2:7" x14ac:dyDescent="0.2">
      <c r="B102" s="57" t="s">
        <v>715</v>
      </c>
      <c r="C102" s="57" t="s">
        <v>614</v>
      </c>
      <c r="D102" s="58">
        <v>0.8</v>
      </c>
      <c r="E102" s="59">
        <v>1005</v>
      </c>
      <c r="F102" s="59">
        <v>4210</v>
      </c>
      <c r="G102" s="62">
        <f t="shared" si="3"/>
        <v>4.189054726368159</v>
      </c>
    </row>
    <row r="103" spans="2:7" x14ac:dyDescent="0.2">
      <c r="B103" s="57" t="s">
        <v>717</v>
      </c>
      <c r="C103" s="57" t="s">
        <v>614</v>
      </c>
      <c r="D103" s="58">
        <v>0.8</v>
      </c>
      <c r="E103" s="59">
        <v>1073</v>
      </c>
      <c r="F103" s="59">
        <v>1855</v>
      </c>
      <c r="G103" s="62">
        <f t="shared" si="3"/>
        <v>1.7287977632805218</v>
      </c>
    </row>
    <row r="104" spans="2:7" x14ac:dyDescent="0.2">
      <c r="B104" s="57" t="s">
        <v>716</v>
      </c>
      <c r="C104" s="57" t="s">
        <v>614</v>
      </c>
      <c r="D104" s="58">
        <v>0.8</v>
      </c>
      <c r="E104" s="59">
        <v>1255</v>
      </c>
      <c r="F104" s="59">
        <v>4550</v>
      </c>
      <c r="G104" s="62">
        <f t="shared" si="3"/>
        <v>3.6254980079681274</v>
      </c>
    </row>
    <row r="105" spans="2:7" x14ac:dyDescent="0.2">
      <c r="B105" s="57" t="s">
        <v>718</v>
      </c>
      <c r="C105" s="57" t="s">
        <v>614</v>
      </c>
      <c r="D105" s="58">
        <v>0.8</v>
      </c>
      <c r="E105" s="59">
        <v>1505</v>
      </c>
      <c r="F105" s="59">
        <v>2820</v>
      </c>
      <c r="G105" s="62">
        <f t="shared" si="3"/>
        <v>1.8737541528239203</v>
      </c>
    </row>
    <row r="106" spans="2:7" x14ac:dyDescent="0.2">
      <c r="B106" s="57" t="s">
        <v>714</v>
      </c>
      <c r="C106" s="57" t="s">
        <v>614</v>
      </c>
      <c r="D106" s="58">
        <v>0.8</v>
      </c>
      <c r="E106" s="59">
        <v>1507</v>
      </c>
      <c r="F106" s="59">
        <v>1360</v>
      </c>
      <c r="G106" s="62">
        <f t="shared" si="3"/>
        <v>0.90245520902455212</v>
      </c>
    </row>
    <row r="107" spans="2:7" x14ac:dyDescent="0.2">
      <c r="B107" s="57" t="s">
        <v>719</v>
      </c>
      <c r="C107" s="57" t="s">
        <v>614</v>
      </c>
      <c r="D107" s="58">
        <v>0.82</v>
      </c>
      <c r="E107" s="59">
        <v>1517</v>
      </c>
      <c r="F107" s="59">
        <v>2870</v>
      </c>
      <c r="G107" s="62">
        <f t="shared" si="3"/>
        <v>1.8918918918918919</v>
      </c>
    </row>
    <row r="108" spans="2:7" x14ac:dyDescent="0.2">
      <c r="B108" s="57" t="s">
        <v>721</v>
      </c>
      <c r="C108" s="57" t="s">
        <v>614</v>
      </c>
      <c r="D108" s="58">
        <v>0.9</v>
      </c>
      <c r="E108" s="59">
        <v>1265</v>
      </c>
      <c r="F108" s="59">
        <v>1680</v>
      </c>
      <c r="G108" s="62">
        <f t="shared" si="3"/>
        <v>1.3280632411067195</v>
      </c>
    </row>
    <row r="109" spans="2:7" x14ac:dyDescent="0.2">
      <c r="B109" s="57" t="s">
        <v>720</v>
      </c>
      <c r="C109" s="57" t="s">
        <v>614</v>
      </c>
      <c r="D109" s="58">
        <v>0.9</v>
      </c>
      <c r="E109" s="59">
        <v>1505</v>
      </c>
      <c r="F109" s="59">
        <v>9080</v>
      </c>
      <c r="G109" s="62">
        <f t="shared" si="3"/>
        <v>6.0332225913621267</v>
      </c>
    </row>
    <row r="110" spans="2:7" x14ac:dyDescent="0.2">
      <c r="B110" s="57" t="s">
        <v>722</v>
      </c>
      <c r="C110" s="57" t="s">
        <v>614</v>
      </c>
      <c r="D110" s="58">
        <v>0.95</v>
      </c>
      <c r="E110" s="59">
        <v>1475</v>
      </c>
      <c r="F110" s="59">
        <v>2859</v>
      </c>
      <c r="G110" s="62">
        <f t="shared" si="3"/>
        <v>1.9383050847457628</v>
      </c>
    </row>
    <row r="111" spans="2:7" x14ac:dyDescent="0.2">
      <c r="B111" s="57" t="s">
        <v>723</v>
      </c>
      <c r="C111" s="57" t="s">
        <v>614</v>
      </c>
      <c r="D111" s="58">
        <v>0.96</v>
      </c>
      <c r="E111" s="59">
        <v>950</v>
      </c>
      <c r="F111" s="59">
        <v>3870</v>
      </c>
      <c r="G111" s="62">
        <f t="shared" si="3"/>
        <v>4.0736842105263156</v>
      </c>
    </row>
    <row r="112" spans="2:7" x14ac:dyDescent="0.2">
      <c r="B112" s="57" t="s">
        <v>725</v>
      </c>
      <c r="C112" s="57" t="s">
        <v>614</v>
      </c>
      <c r="D112" s="58">
        <v>1</v>
      </c>
      <c r="E112" s="59">
        <v>963</v>
      </c>
      <c r="F112" s="59">
        <v>4560</v>
      </c>
      <c r="G112" s="62">
        <f t="shared" si="3"/>
        <v>4.7352024922118376</v>
      </c>
    </row>
    <row r="113" spans="2:7" x14ac:dyDescent="0.2">
      <c r="B113" s="57" t="s">
        <v>729</v>
      </c>
      <c r="C113" s="57" t="s">
        <v>614</v>
      </c>
      <c r="D113" s="58">
        <v>1</v>
      </c>
      <c r="E113" s="59">
        <v>1005</v>
      </c>
      <c r="F113" s="59">
        <v>2910</v>
      </c>
      <c r="G113" s="62">
        <f t="shared" si="3"/>
        <v>2.8955223880597014</v>
      </c>
    </row>
    <row r="114" spans="2:7" x14ac:dyDescent="0.2">
      <c r="B114" s="57" t="s">
        <v>727</v>
      </c>
      <c r="C114" s="57" t="s">
        <v>614</v>
      </c>
      <c r="D114" s="58">
        <v>1</v>
      </c>
      <c r="E114" s="59">
        <v>1150</v>
      </c>
      <c r="F114" s="59">
        <v>5802</v>
      </c>
      <c r="G114" s="62">
        <f t="shared" si="3"/>
        <v>5.0452173913043481</v>
      </c>
    </row>
    <row r="115" spans="2:7" x14ac:dyDescent="0.2">
      <c r="B115" s="57" t="s">
        <v>724</v>
      </c>
      <c r="C115" s="57" t="s">
        <v>614</v>
      </c>
      <c r="D115" s="58">
        <v>1</v>
      </c>
      <c r="E115" s="59">
        <v>1255</v>
      </c>
      <c r="F115" s="59">
        <v>6740</v>
      </c>
      <c r="G115" s="62">
        <f t="shared" si="3"/>
        <v>5.3705179282868523</v>
      </c>
    </row>
    <row r="116" spans="2:7" x14ac:dyDescent="0.2">
      <c r="B116" s="57" t="s">
        <v>726</v>
      </c>
      <c r="C116" s="57" t="s">
        <v>614</v>
      </c>
      <c r="D116" s="58">
        <v>1</v>
      </c>
      <c r="E116" s="59">
        <v>1505</v>
      </c>
      <c r="F116" s="59">
        <v>6620</v>
      </c>
      <c r="G116" s="62">
        <f t="shared" si="3"/>
        <v>4.3986710963455149</v>
      </c>
    </row>
    <row r="117" spans="2:7" x14ac:dyDescent="0.2">
      <c r="B117" s="57" t="s">
        <v>728</v>
      </c>
      <c r="C117" s="57" t="s">
        <v>614</v>
      </c>
      <c r="D117" s="58">
        <v>1</v>
      </c>
      <c r="E117" s="59">
        <v>1505</v>
      </c>
      <c r="F117" s="59">
        <v>2900</v>
      </c>
      <c r="G117" s="62">
        <f t="shared" si="3"/>
        <v>1.9269102990033222</v>
      </c>
    </row>
    <row r="118" spans="2:7" x14ac:dyDescent="0.2">
      <c r="B118" s="57" t="s">
        <v>732</v>
      </c>
      <c r="C118" s="57" t="s">
        <v>614</v>
      </c>
      <c r="D118" s="58">
        <v>1.01</v>
      </c>
      <c r="E118" s="59">
        <v>1236</v>
      </c>
      <c r="F118" s="59">
        <v>1730</v>
      </c>
      <c r="G118" s="62">
        <f t="shared" si="3"/>
        <v>1.3996763754045307</v>
      </c>
    </row>
    <row r="119" spans="2:7" x14ac:dyDescent="0.2">
      <c r="B119" s="57" t="s">
        <v>731</v>
      </c>
      <c r="C119" s="57" t="s">
        <v>614</v>
      </c>
      <c r="D119" s="58">
        <v>1.01</v>
      </c>
      <c r="E119" s="59">
        <v>1255</v>
      </c>
      <c r="F119" s="59">
        <v>4881</v>
      </c>
      <c r="G119" s="62">
        <f t="shared" si="3"/>
        <v>3.8892430278884462</v>
      </c>
    </row>
    <row r="120" spans="2:7" x14ac:dyDescent="0.2">
      <c r="B120" s="57" t="s">
        <v>730</v>
      </c>
      <c r="C120" s="57" t="s">
        <v>614</v>
      </c>
      <c r="D120" s="58">
        <v>1.01</v>
      </c>
      <c r="E120" s="59">
        <v>1357</v>
      </c>
      <c r="F120" s="59">
        <v>1150</v>
      </c>
      <c r="G120" s="62">
        <f t="shared" si="3"/>
        <v>0.84745762711864403</v>
      </c>
    </row>
    <row r="121" spans="2:7" x14ac:dyDescent="0.2">
      <c r="B121" s="57" t="s">
        <v>733</v>
      </c>
      <c r="C121" s="57" t="s">
        <v>614</v>
      </c>
      <c r="D121" s="58">
        <v>1.1499999999999999</v>
      </c>
      <c r="E121" s="59">
        <v>1517</v>
      </c>
      <c r="F121" s="59">
        <v>21700</v>
      </c>
      <c r="G121" s="62">
        <f t="shared" si="3"/>
        <v>14.304548450889914</v>
      </c>
    </row>
    <row r="122" spans="2:7" x14ac:dyDescent="0.2">
      <c r="B122" s="57" t="s">
        <v>734</v>
      </c>
      <c r="C122" s="57" t="s">
        <v>614</v>
      </c>
      <c r="D122" s="58">
        <v>1.1599999999999999</v>
      </c>
      <c r="E122" s="59">
        <v>1227</v>
      </c>
      <c r="F122" s="59">
        <v>3600</v>
      </c>
      <c r="G122" s="62">
        <f t="shared" si="3"/>
        <v>2.9339853300733498</v>
      </c>
    </row>
    <row r="123" spans="2:7" x14ac:dyDescent="0.2">
      <c r="B123" s="57" t="s">
        <v>735</v>
      </c>
      <c r="C123" s="57" t="s">
        <v>614</v>
      </c>
      <c r="D123" s="58">
        <v>1.19</v>
      </c>
      <c r="E123" s="59">
        <v>1507</v>
      </c>
      <c r="F123" s="59">
        <v>4980</v>
      </c>
      <c r="G123" s="62">
        <f t="shared" ref="G123:G154" si="4">F123/E123</f>
        <v>3.3045786330457863</v>
      </c>
    </row>
    <row r="124" spans="2:7" x14ac:dyDescent="0.2">
      <c r="B124" s="57" t="s">
        <v>736</v>
      </c>
      <c r="C124" s="57" t="s">
        <v>614</v>
      </c>
      <c r="D124" s="58">
        <v>1.21</v>
      </c>
      <c r="E124" s="59">
        <v>1275</v>
      </c>
      <c r="F124" s="59">
        <v>3540</v>
      </c>
      <c r="G124" s="62">
        <f t="shared" si="4"/>
        <v>2.776470588235294</v>
      </c>
    </row>
    <row r="125" spans="2:7" x14ac:dyDescent="0.2">
      <c r="B125" s="57" t="s">
        <v>737</v>
      </c>
      <c r="C125" s="57" t="s">
        <v>614</v>
      </c>
      <c r="D125" s="58">
        <v>1.26</v>
      </c>
      <c r="E125" s="59">
        <v>1482</v>
      </c>
      <c r="F125" s="59">
        <v>6400</v>
      </c>
      <c r="G125" s="62">
        <f t="shared" si="4"/>
        <v>4.3184885290148447</v>
      </c>
    </row>
    <row r="126" spans="2:7" x14ac:dyDescent="0.2">
      <c r="B126" s="57" t="s">
        <v>738</v>
      </c>
      <c r="C126" s="57" t="s">
        <v>614</v>
      </c>
      <c r="D126" s="58">
        <v>1.3</v>
      </c>
      <c r="E126" s="59">
        <v>1250</v>
      </c>
      <c r="F126" s="59">
        <v>2300</v>
      </c>
      <c r="G126" s="62">
        <f t="shared" si="4"/>
        <v>1.84</v>
      </c>
    </row>
    <row r="127" spans="2:7" x14ac:dyDescent="0.2">
      <c r="B127" s="57" t="s">
        <v>741</v>
      </c>
      <c r="C127" s="57" t="s">
        <v>614</v>
      </c>
      <c r="D127" s="58">
        <v>1.5</v>
      </c>
      <c r="E127" s="59">
        <v>1005</v>
      </c>
      <c r="F127" s="59">
        <v>1782</v>
      </c>
      <c r="G127" s="62">
        <f t="shared" si="4"/>
        <v>1.7731343283582091</v>
      </c>
    </row>
    <row r="128" spans="2:7" x14ac:dyDescent="0.2">
      <c r="B128" s="57" t="s">
        <v>743</v>
      </c>
      <c r="C128" s="57" t="s">
        <v>614</v>
      </c>
      <c r="D128" s="58">
        <v>1.5</v>
      </c>
      <c r="E128" s="59">
        <v>1503</v>
      </c>
      <c r="F128" s="59">
        <v>3700</v>
      </c>
      <c r="G128" s="62">
        <f t="shared" si="4"/>
        <v>2.4617431803060548</v>
      </c>
    </row>
    <row r="129" spans="2:7" x14ac:dyDescent="0.2">
      <c r="B129" s="57" t="s">
        <v>739</v>
      </c>
      <c r="C129" s="57" t="s">
        <v>614</v>
      </c>
      <c r="D129" s="58">
        <v>1.5</v>
      </c>
      <c r="E129" s="59">
        <v>1504</v>
      </c>
      <c r="F129" s="59">
        <v>4300</v>
      </c>
      <c r="G129" s="62">
        <f t="shared" si="4"/>
        <v>2.8590425531914891</v>
      </c>
    </row>
    <row r="130" spans="2:7" x14ac:dyDescent="0.2">
      <c r="B130" s="57" t="s">
        <v>740</v>
      </c>
      <c r="C130" s="57" t="s">
        <v>614</v>
      </c>
      <c r="D130" s="58">
        <v>1.5</v>
      </c>
      <c r="E130" s="59">
        <v>1505</v>
      </c>
      <c r="F130" s="59">
        <v>4880</v>
      </c>
      <c r="G130" s="62">
        <f t="shared" si="4"/>
        <v>3.2425249169435215</v>
      </c>
    </row>
    <row r="131" spans="2:7" x14ac:dyDescent="0.2">
      <c r="B131" s="57" t="s">
        <v>742</v>
      </c>
      <c r="C131" s="57" t="s">
        <v>614</v>
      </c>
      <c r="D131" s="58">
        <v>1.5</v>
      </c>
      <c r="E131" s="59">
        <v>1505</v>
      </c>
      <c r="F131" s="59">
        <v>3420</v>
      </c>
      <c r="G131" s="62">
        <f t="shared" si="4"/>
        <v>2.272425249169435</v>
      </c>
    </row>
    <row r="132" spans="2:7" x14ac:dyDescent="0.2">
      <c r="B132" s="57" t="s">
        <v>744</v>
      </c>
      <c r="C132" s="57" t="s">
        <v>614</v>
      </c>
      <c r="D132" s="58">
        <v>1.5</v>
      </c>
      <c r="E132" s="59">
        <v>1505</v>
      </c>
      <c r="F132" s="59">
        <v>4037</v>
      </c>
      <c r="G132" s="62">
        <f t="shared" si="4"/>
        <v>2.6823920265780732</v>
      </c>
    </row>
    <row r="133" spans="2:7" x14ac:dyDescent="0.2">
      <c r="B133" s="57" t="s">
        <v>745</v>
      </c>
      <c r="C133" s="57" t="s">
        <v>614</v>
      </c>
      <c r="D133" s="58">
        <v>1.5</v>
      </c>
      <c r="E133" s="59">
        <v>1515</v>
      </c>
      <c r="F133" s="59">
        <v>4957</v>
      </c>
      <c r="G133" s="62">
        <f t="shared" si="4"/>
        <v>3.271947194719472</v>
      </c>
    </row>
    <row r="134" spans="2:7" x14ac:dyDescent="0.2">
      <c r="B134" s="57" t="s">
        <v>746</v>
      </c>
      <c r="C134" s="57" t="s">
        <v>614</v>
      </c>
      <c r="D134" s="58">
        <v>1.51</v>
      </c>
      <c r="E134" s="59">
        <v>1485</v>
      </c>
      <c r="F134" s="59">
        <v>1850</v>
      </c>
      <c r="G134" s="62">
        <f t="shared" si="4"/>
        <v>1.2457912457912459</v>
      </c>
    </row>
    <row r="135" spans="2:7" x14ac:dyDescent="0.2">
      <c r="B135" s="57" t="s">
        <v>754</v>
      </c>
      <c r="C135" s="57" t="s">
        <v>614</v>
      </c>
      <c r="D135" s="58">
        <v>1.52</v>
      </c>
      <c r="E135" s="59">
        <v>1255</v>
      </c>
      <c r="F135" s="59">
        <v>3230</v>
      </c>
      <c r="G135" s="62">
        <f t="shared" si="4"/>
        <v>2.5737051792828685</v>
      </c>
    </row>
    <row r="136" spans="2:7" x14ac:dyDescent="0.2">
      <c r="B136" s="57" t="s">
        <v>750</v>
      </c>
      <c r="C136" s="57" t="s">
        <v>614</v>
      </c>
      <c r="D136" s="58">
        <v>1.52</v>
      </c>
      <c r="E136" s="59">
        <v>1480</v>
      </c>
      <c r="F136" s="59">
        <v>5245</v>
      </c>
      <c r="G136" s="62">
        <f t="shared" si="4"/>
        <v>3.5439189189189189</v>
      </c>
    </row>
    <row r="137" spans="2:7" x14ac:dyDescent="0.2">
      <c r="B137" s="57" t="s">
        <v>748</v>
      </c>
      <c r="C137" s="57" t="s">
        <v>614</v>
      </c>
      <c r="D137" s="58">
        <v>1.52</v>
      </c>
      <c r="E137" s="59">
        <v>1500</v>
      </c>
      <c r="F137" s="59">
        <v>3930</v>
      </c>
      <c r="G137" s="62">
        <f t="shared" si="4"/>
        <v>2.62</v>
      </c>
    </row>
    <row r="138" spans="2:7" x14ac:dyDescent="0.2">
      <c r="B138" s="57" t="s">
        <v>749</v>
      </c>
      <c r="C138" s="57" t="s">
        <v>614</v>
      </c>
      <c r="D138" s="58">
        <v>1.52</v>
      </c>
      <c r="E138" s="59">
        <v>1500</v>
      </c>
      <c r="F138" s="59">
        <v>5560</v>
      </c>
      <c r="G138" s="62">
        <f t="shared" si="4"/>
        <v>3.7066666666666666</v>
      </c>
    </row>
    <row r="139" spans="2:7" x14ac:dyDescent="0.2">
      <c r="B139" s="57" t="s">
        <v>751</v>
      </c>
      <c r="C139" s="57" t="s">
        <v>614</v>
      </c>
      <c r="D139" s="58">
        <v>1.52</v>
      </c>
      <c r="E139" s="59">
        <v>1500</v>
      </c>
      <c r="F139" s="59">
        <v>3820</v>
      </c>
      <c r="G139" s="62">
        <f t="shared" si="4"/>
        <v>2.5466666666666669</v>
      </c>
    </row>
    <row r="140" spans="2:7" x14ac:dyDescent="0.2">
      <c r="B140" s="57" t="s">
        <v>752</v>
      </c>
      <c r="C140" s="57" t="s">
        <v>614</v>
      </c>
      <c r="D140" s="58">
        <v>1.52</v>
      </c>
      <c r="E140" s="59">
        <v>1500</v>
      </c>
      <c r="F140" s="59">
        <v>8000</v>
      </c>
      <c r="G140" s="62">
        <f t="shared" si="4"/>
        <v>5.333333333333333</v>
      </c>
    </row>
    <row r="141" spans="2:7" x14ac:dyDescent="0.2">
      <c r="B141" s="57" t="s">
        <v>747</v>
      </c>
      <c r="C141" s="57" t="s">
        <v>614</v>
      </c>
      <c r="D141" s="58">
        <v>1.52</v>
      </c>
      <c r="E141" s="59">
        <v>1510</v>
      </c>
      <c r="F141" s="59">
        <v>4820</v>
      </c>
      <c r="G141" s="62">
        <f t="shared" si="4"/>
        <v>3.1920529801324502</v>
      </c>
    </row>
    <row r="142" spans="2:7" x14ac:dyDescent="0.2">
      <c r="B142" s="57" t="s">
        <v>753</v>
      </c>
      <c r="C142" s="57" t="s">
        <v>614</v>
      </c>
      <c r="D142" s="58">
        <v>1.52</v>
      </c>
      <c r="E142" s="59">
        <v>1515</v>
      </c>
      <c r="F142" s="59">
        <v>8000</v>
      </c>
      <c r="G142" s="62">
        <f t="shared" si="4"/>
        <v>5.2805280528052805</v>
      </c>
    </row>
    <row r="143" spans="2:7" x14ac:dyDescent="0.2">
      <c r="B143" s="57" t="s">
        <v>755</v>
      </c>
      <c r="C143" s="57" t="s">
        <v>614</v>
      </c>
      <c r="D143" s="58">
        <v>1.54</v>
      </c>
      <c r="E143" s="59">
        <v>1505</v>
      </c>
      <c r="F143" s="59">
        <v>3060</v>
      </c>
      <c r="G143" s="62">
        <f t="shared" si="4"/>
        <v>2.0332225913621262</v>
      </c>
    </row>
    <row r="144" spans="2:7" x14ac:dyDescent="0.2">
      <c r="B144" s="57" t="s">
        <v>756</v>
      </c>
      <c r="C144" s="57" t="s">
        <v>614</v>
      </c>
      <c r="D144" s="58">
        <v>1.55</v>
      </c>
      <c r="E144" s="59">
        <v>1380</v>
      </c>
      <c r="F144" s="59">
        <v>6476</v>
      </c>
      <c r="G144" s="62">
        <f t="shared" si="4"/>
        <v>4.6927536231884055</v>
      </c>
    </row>
    <row r="145" spans="2:7" x14ac:dyDescent="0.2">
      <c r="B145" s="57" t="s">
        <v>757</v>
      </c>
      <c r="C145" s="57" t="s">
        <v>614</v>
      </c>
      <c r="D145" s="58">
        <v>1.76</v>
      </c>
      <c r="E145" s="59">
        <v>1515</v>
      </c>
      <c r="F145" s="59">
        <v>1900</v>
      </c>
      <c r="G145" s="62">
        <f t="shared" si="4"/>
        <v>1.2541254125412542</v>
      </c>
    </row>
    <row r="146" spans="2:7" x14ac:dyDescent="0.2">
      <c r="B146" s="57" t="s">
        <v>758</v>
      </c>
      <c r="C146" s="57" t="s">
        <v>614</v>
      </c>
      <c r="D146" s="58">
        <v>1.78</v>
      </c>
      <c r="E146" s="59">
        <v>1505</v>
      </c>
      <c r="F146" s="59">
        <v>4830</v>
      </c>
      <c r="G146" s="62">
        <f t="shared" si="4"/>
        <v>3.2093023255813953</v>
      </c>
    </row>
    <row r="147" spans="2:7" x14ac:dyDescent="0.2">
      <c r="B147" s="57" t="s">
        <v>759</v>
      </c>
      <c r="C147" s="57" t="s">
        <v>614</v>
      </c>
      <c r="D147" s="58">
        <v>1.8</v>
      </c>
      <c r="E147" s="59">
        <v>1230</v>
      </c>
      <c r="F147" s="59">
        <v>3435</v>
      </c>
      <c r="G147" s="62">
        <f t="shared" si="4"/>
        <v>2.7926829268292681</v>
      </c>
    </row>
    <row r="148" spans="2:7" x14ac:dyDescent="0.2">
      <c r="B148" s="57" t="s">
        <v>760</v>
      </c>
      <c r="C148" s="57" t="s">
        <v>614</v>
      </c>
      <c r="D148" s="58">
        <v>1.85</v>
      </c>
      <c r="E148" s="59">
        <v>1227</v>
      </c>
      <c r="F148" s="59">
        <v>2590</v>
      </c>
      <c r="G148" s="62">
        <f t="shared" si="4"/>
        <v>2.1108394458027711</v>
      </c>
    </row>
    <row r="149" spans="2:7" x14ac:dyDescent="0.2">
      <c r="B149" s="57" t="s">
        <v>761</v>
      </c>
      <c r="C149" s="57" t="s">
        <v>614</v>
      </c>
      <c r="D149" s="58">
        <v>1.86</v>
      </c>
      <c r="E149" s="59">
        <v>1250</v>
      </c>
      <c r="F149" s="59">
        <v>1920</v>
      </c>
      <c r="G149" s="62">
        <f t="shared" si="4"/>
        <v>1.536</v>
      </c>
    </row>
    <row r="150" spans="2:7" x14ac:dyDescent="0.2">
      <c r="B150" s="57" t="s">
        <v>762</v>
      </c>
      <c r="C150" s="57" t="s">
        <v>614</v>
      </c>
      <c r="D150" s="58">
        <v>1.98</v>
      </c>
      <c r="E150" s="59">
        <v>1500</v>
      </c>
      <c r="F150" s="59">
        <v>4000</v>
      </c>
      <c r="G150" s="62">
        <f t="shared" si="4"/>
        <v>2.6666666666666665</v>
      </c>
    </row>
    <row r="151" spans="2:7" x14ac:dyDescent="0.2">
      <c r="B151" s="57" t="s">
        <v>763</v>
      </c>
      <c r="C151" s="57" t="s">
        <v>614</v>
      </c>
      <c r="D151" s="58">
        <v>2</v>
      </c>
      <c r="E151" s="59">
        <v>1255</v>
      </c>
      <c r="F151" s="59">
        <v>3060</v>
      </c>
      <c r="G151" s="62">
        <f t="shared" si="4"/>
        <v>2.4382470119521913</v>
      </c>
    </row>
    <row r="152" spans="2:7" x14ac:dyDescent="0.2">
      <c r="B152" s="57" t="s">
        <v>764</v>
      </c>
      <c r="C152" s="57" t="s">
        <v>614</v>
      </c>
      <c r="D152" s="58">
        <v>2.0099999999999998</v>
      </c>
      <c r="E152" s="59">
        <v>1523</v>
      </c>
      <c r="F152" s="59">
        <v>4680</v>
      </c>
      <c r="G152" s="62">
        <f t="shared" si="4"/>
        <v>3.0728824688115561</v>
      </c>
    </row>
    <row r="153" spans="2:7" x14ac:dyDescent="0.2">
      <c r="B153" s="57" t="s">
        <v>765</v>
      </c>
      <c r="C153" s="57" t="s">
        <v>614</v>
      </c>
      <c r="D153" s="58">
        <v>2.02</v>
      </c>
      <c r="E153" s="59">
        <v>1506</v>
      </c>
      <c r="F153" s="59">
        <v>2750</v>
      </c>
      <c r="G153" s="62">
        <f t="shared" si="4"/>
        <v>1.8260292164674634</v>
      </c>
    </row>
    <row r="154" spans="2:7" x14ac:dyDescent="0.2">
      <c r="B154" s="57" t="s">
        <v>766</v>
      </c>
      <c r="C154" s="57" t="s">
        <v>614</v>
      </c>
      <c r="D154" s="58">
        <v>2.04</v>
      </c>
      <c r="E154" s="59">
        <v>1504</v>
      </c>
      <c r="F154" s="59">
        <v>7700</v>
      </c>
      <c r="G154" s="62">
        <f t="shared" si="4"/>
        <v>5.1196808510638299</v>
      </c>
    </row>
    <row r="155" spans="2:7" x14ac:dyDescent="0.2">
      <c r="B155" s="57" t="s">
        <v>767</v>
      </c>
      <c r="C155" s="57" t="s">
        <v>614</v>
      </c>
      <c r="D155" s="58">
        <v>2.04</v>
      </c>
      <c r="E155" s="59">
        <v>1513</v>
      </c>
      <c r="F155" s="59">
        <v>2578</v>
      </c>
      <c r="G155" s="62">
        <f t="shared" ref="G155:G172" si="5">F155/E155</f>
        <v>1.703899537343027</v>
      </c>
    </row>
    <row r="156" spans="2:7" x14ac:dyDescent="0.2">
      <c r="B156" s="57" t="s">
        <v>768</v>
      </c>
      <c r="C156" s="57" t="s">
        <v>614</v>
      </c>
      <c r="D156" s="58">
        <v>2.09</v>
      </c>
      <c r="E156" s="59">
        <v>1435</v>
      </c>
      <c r="F156" s="59">
        <v>1800</v>
      </c>
      <c r="G156" s="62">
        <f t="shared" si="5"/>
        <v>1.254355400696864</v>
      </c>
    </row>
    <row r="157" spans="2:7" x14ac:dyDescent="0.2">
      <c r="B157" s="57" t="s">
        <v>769</v>
      </c>
      <c r="C157" s="57" t="s">
        <v>614</v>
      </c>
      <c r="D157" s="58">
        <v>2.3199999999999998</v>
      </c>
      <c r="E157" s="59">
        <v>1227</v>
      </c>
      <c r="F157" s="59">
        <v>2930</v>
      </c>
      <c r="G157" s="62">
        <f t="shared" si="5"/>
        <v>2.3879380603096982</v>
      </c>
    </row>
    <row r="158" spans="2:7" x14ac:dyDescent="0.2">
      <c r="B158" s="57" t="s">
        <v>770</v>
      </c>
      <c r="C158" s="57" t="s">
        <v>614</v>
      </c>
      <c r="D158" s="58">
        <v>2.35</v>
      </c>
      <c r="E158" s="59">
        <v>1265</v>
      </c>
      <c r="F158" s="59">
        <v>4040</v>
      </c>
      <c r="G158" s="62">
        <f t="shared" si="5"/>
        <v>3.1936758893280635</v>
      </c>
    </row>
    <row r="159" spans="2:7" x14ac:dyDescent="0.2">
      <c r="B159" s="57" t="s">
        <v>772</v>
      </c>
      <c r="C159" s="57" t="s">
        <v>614</v>
      </c>
      <c r="D159" s="58">
        <v>2.5</v>
      </c>
      <c r="E159" s="59">
        <v>1250</v>
      </c>
      <c r="F159" s="59">
        <v>9484</v>
      </c>
      <c r="G159" s="62">
        <f t="shared" si="5"/>
        <v>7.5872000000000002</v>
      </c>
    </row>
    <row r="160" spans="2:7" x14ac:dyDescent="0.2">
      <c r="B160" s="57" t="s">
        <v>771</v>
      </c>
      <c r="C160" s="57" t="s">
        <v>614</v>
      </c>
      <c r="D160" s="58">
        <v>2.5</v>
      </c>
      <c r="E160" s="59">
        <v>1480</v>
      </c>
      <c r="F160" s="59">
        <v>6940</v>
      </c>
      <c r="G160" s="62">
        <f t="shared" si="5"/>
        <v>4.6891891891891895</v>
      </c>
    </row>
    <row r="161" spans="2:7" x14ac:dyDescent="0.2">
      <c r="B161" s="57" t="s">
        <v>773</v>
      </c>
      <c r="C161" s="57" t="s">
        <v>614</v>
      </c>
      <c r="D161" s="58">
        <v>2.5</v>
      </c>
      <c r="E161" s="59">
        <v>1515</v>
      </c>
      <c r="F161" s="59">
        <v>4970</v>
      </c>
      <c r="G161" s="62">
        <f t="shared" si="5"/>
        <v>3.2805280528052805</v>
      </c>
    </row>
    <row r="162" spans="2:7" x14ac:dyDescent="0.2">
      <c r="B162" s="57" t="s">
        <v>774</v>
      </c>
      <c r="C162" s="57" t="s">
        <v>614</v>
      </c>
      <c r="D162" s="58">
        <v>2.56</v>
      </c>
      <c r="E162" s="59">
        <v>1500</v>
      </c>
      <c r="F162" s="59">
        <v>3910</v>
      </c>
      <c r="G162" s="62">
        <f t="shared" si="5"/>
        <v>2.6066666666666665</v>
      </c>
    </row>
    <row r="163" spans="2:7" x14ac:dyDescent="0.2">
      <c r="B163" s="57" t="s">
        <v>775</v>
      </c>
      <c r="C163" s="57" t="s">
        <v>614</v>
      </c>
      <c r="D163" s="58">
        <v>2.75</v>
      </c>
      <c r="E163" s="59">
        <v>1500</v>
      </c>
      <c r="F163" s="59">
        <v>3900</v>
      </c>
      <c r="G163" s="62">
        <f t="shared" si="5"/>
        <v>2.6</v>
      </c>
    </row>
    <row r="164" spans="2:7" x14ac:dyDescent="0.2">
      <c r="B164" s="57" t="s">
        <v>776</v>
      </c>
      <c r="C164" s="57" t="s">
        <v>614</v>
      </c>
      <c r="D164" s="58">
        <v>2.76</v>
      </c>
      <c r="E164" s="59">
        <v>1500</v>
      </c>
      <c r="F164" s="59">
        <v>14200</v>
      </c>
      <c r="G164" s="62">
        <f t="shared" si="5"/>
        <v>9.4666666666666668</v>
      </c>
    </row>
    <row r="165" spans="2:7" x14ac:dyDescent="0.2">
      <c r="B165" s="57" t="s">
        <v>777</v>
      </c>
      <c r="C165" s="57" t="s">
        <v>614</v>
      </c>
      <c r="D165" s="58">
        <v>2.84</v>
      </c>
      <c r="E165" s="59">
        <v>1265</v>
      </c>
      <c r="F165" s="59">
        <v>3470</v>
      </c>
      <c r="G165" s="62">
        <f t="shared" si="5"/>
        <v>2.7430830039525693</v>
      </c>
    </row>
    <row r="166" spans="2:7" x14ac:dyDescent="0.2">
      <c r="B166" s="57" t="s">
        <v>779</v>
      </c>
      <c r="C166" s="57" t="s">
        <v>614</v>
      </c>
      <c r="D166" s="58">
        <v>3</v>
      </c>
      <c r="E166" s="59">
        <v>1255</v>
      </c>
      <c r="F166" s="59">
        <v>2681</v>
      </c>
      <c r="G166" s="62">
        <f t="shared" si="5"/>
        <v>2.1362549800796811</v>
      </c>
    </row>
    <row r="167" spans="2:7" x14ac:dyDescent="0.2">
      <c r="B167" s="57" t="s">
        <v>780</v>
      </c>
      <c r="C167" s="57" t="s">
        <v>614</v>
      </c>
      <c r="D167" s="58">
        <v>3</v>
      </c>
      <c r="E167" s="59">
        <v>1255</v>
      </c>
      <c r="F167" s="59">
        <v>2057</v>
      </c>
      <c r="G167" s="62">
        <f t="shared" si="5"/>
        <v>1.6390438247011951</v>
      </c>
    </row>
    <row r="168" spans="2:7" x14ac:dyDescent="0.2">
      <c r="B168" s="57" t="s">
        <v>781</v>
      </c>
      <c r="C168" s="57" t="s">
        <v>614</v>
      </c>
      <c r="D168" s="58">
        <v>3</v>
      </c>
      <c r="E168" s="59">
        <v>1255</v>
      </c>
      <c r="F168" s="59">
        <v>2998</v>
      </c>
      <c r="G168" s="62">
        <f t="shared" si="5"/>
        <v>2.3888446215139441</v>
      </c>
    </row>
    <row r="169" spans="2:7" x14ac:dyDescent="0.2">
      <c r="B169" s="57" t="s">
        <v>782</v>
      </c>
      <c r="C169" s="57" t="s">
        <v>614</v>
      </c>
      <c r="D169" s="58">
        <v>3</v>
      </c>
      <c r="E169" s="59">
        <v>1255</v>
      </c>
      <c r="F169" s="59">
        <v>2283</v>
      </c>
      <c r="G169" s="62">
        <f t="shared" si="5"/>
        <v>1.8191235059760955</v>
      </c>
    </row>
    <row r="170" spans="2:7" x14ac:dyDescent="0.2">
      <c r="B170" s="57" t="s">
        <v>783</v>
      </c>
      <c r="C170" s="57" t="s">
        <v>614</v>
      </c>
      <c r="D170" s="58">
        <v>3</v>
      </c>
      <c r="E170" s="59">
        <v>1255</v>
      </c>
      <c r="F170" s="59">
        <v>2693</v>
      </c>
      <c r="G170" s="62">
        <f t="shared" si="5"/>
        <v>2.1458167330677291</v>
      </c>
    </row>
    <row r="171" spans="2:7" x14ac:dyDescent="0.2">
      <c r="B171" s="57" t="s">
        <v>778</v>
      </c>
      <c r="C171" s="57" t="s">
        <v>614</v>
      </c>
      <c r="D171" s="58">
        <v>3</v>
      </c>
      <c r="E171" s="59">
        <v>1275</v>
      </c>
      <c r="F171" s="59">
        <v>2520</v>
      </c>
      <c r="G171" s="62">
        <f t="shared" si="5"/>
        <v>1.9764705882352942</v>
      </c>
    </row>
    <row r="172" spans="2:7" x14ac:dyDescent="0.2">
      <c r="B172" s="57" t="s">
        <v>784</v>
      </c>
      <c r="C172" s="57" t="s">
        <v>614</v>
      </c>
      <c r="D172" s="58">
        <v>3.02</v>
      </c>
      <c r="E172" s="59">
        <v>1504</v>
      </c>
      <c r="F172" s="59">
        <v>6561</v>
      </c>
      <c r="G172" s="62">
        <f t="shared" si="5"/>
        <v>4.3623670212765955</v>
      </c>
    </row>
    <row r="173" spans="2:7" x14ac:dyDescent="0.2">
      <c r="E173" s="26"/>
      <c r="F173" s="55">
        <f>SUBTOTAL(9,F3:F172)</f>
        <v>731299</v>
      </c>
      <c r="G173" s="55"/>
    </row>
  </sheetData>
  <sortState xmlns:xlrd2="http://schemas.microsoft.com/office/spreadsheetml/2017/richdata2" ref="B3:G172">
    <sortCondition ref="C3:C172"/>
    <sortCondition ref="D3:D172"/>
    <sortCondition ref="E3:E172"/>
  </sortState>
  <phoneticPr fontId="1" type="noConversion"/>
  <pageMargins left="0" right="0" top="0" bottom="0" header="0" footer="0"/>
  <pageSetup paperSize="9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2BA5-3DDB-5E4F-B49B-28AF43FB91F1}">
  <sheetPr codeName="Foglio3">
    <pageSetUpPr fitToPage="1"/>
  </sheetPr>
  <dimension ref="B1:P288"/>
  <sheetViews>
    <sheetView topLeftCell="A215" workbookViewId="0">
      <selection activeCell="B230" sqref="B230"/>
    </sheetView>
  </sheetViews>
  <sheetFormatPr baseColWidth="10" defaultRowHeight="15" x14ac:dyDescent="0.2"/>
  <cols>
    <col min="1" max="1" width="3.33203125" customWidth="1"/>
    <col min="2" max="2" width="13.83203125" customWidth="1"/>
    <col min="3" max="3" width="12" customWidth="1"/>
    <col min="4" max="4" width="7.83203125" customWidth="1"/>
    <col min="5" max="5" width="21.6640625" bestFit="1" customWidth="1"/>
    <col min="6" max="6" width="15.83203125" bestFit="1" customWidth="1"/>
    <col min="10" max="11" width="10.83203125" customWidth="1"/>
    <col min="12" max="12" width="19.83203125" customWidth="1"/>
    <col min="15" max="15" width="10.83203125" customWidth="1"/>
  </cols>
  <sheetData>
    <row r="1" spans="2:16" x14ac:dyDescent="0.2">
      <c r="E1" t="s">
        <v>82</v>
      </c>
      <c r="I1" s="5">
        <v>45750</v>
      </c>
    </row>
    <row r="2" spans="2:16" ht="32" x14ac:dyDescent="0.2">
      <c r="B2" s="1" t="s">
        <v>4</v>
      </c>
      <c r="C2" s="1" t="s">
        <v>0</v>
      </c>
      <c r="D2" s="1" t="s">
        <v>0</v>
      </c>
      <c r="E2" s="1" t="s">
        <v>6</v>
      </c>
      <c r="F2" s="1" t="s">
        <v>1</v>
      </c>
      <c r="G2" s="2" t="s">
        <v>2</v>
      </c>
      <c r="H2" s="2" t="s">
        <v>7</v>
      </c>
      <c r="I2" s="2" t="s">
        <v>3</v>
      </c>
      <c r="J2" s="2" t="s">
        <v>5</v>
      </c>
      <c r="K2" s="2" t="s">
        <v>17</v>
      </c>
      <c r="L2" s="1" t="s">
        <v>8</v>
      </c>
      <c r="M2" s="9" t="s">
        <v>37</v>
      </c>
      <c r="N2" s="9" t="s">
        <v>612</v>
      </c>
      <c r="O2" s="9" t="s">
        <v>38</v>
      </c>
      <c r="P2" s="9" t="s">
        <v>613</v>
      </c>
    </row>
    <row r="3" spans="2:16" x14ac:dyDescent="0.2">
      <c r="B3" s="6" t="s">
        <v>26</v>
      </c>
      <c r="C3" s="6" t="s">
        <v>328</v>
      </c>
      <c r="D3" s="6">
        <v>1</v>
      </c>
      <c r="E3" s="6" t="s">
        <v>10</v>
      </c>
      <c r="F3" s="6" t="s">
        <v>25</v>
      </c>
      <c r="G3" s="7">
        <v>0.78</v>
      </c>
      <c r="H3" s="3">
        <v>406</v>
      </c>
      <c r="I3" s="8">
        <v>1796</v>
      </c>
      <c r="J3" s="3">
        <f t="shared" ref="J3:J66" si="0">I3/K3/H3</f>
        <v>4.4236453201970445</v>
      </c>
      <c r="K3" s="8">
        <v>1</v>
      </c>
      <c r="L3" s="4"/>
      <c r="M3" t="str">
        <f>IFERROR(VLOOKUP(C3,#REF!,6,FALSE),"")</f>
        <v/>
      </c>
      <c r="N3" t="str">
        <f>IFERROR(VLOOKUP(C3,#REF!,6,FALSE),"")</f>
        <v/>
      </c>
      <c r="P3" t="str">
        <f>IFERROR(VLOOKUP(C3,#REF!,6,FALSE),"")</f>
        <v/>
      </c>
    </row>
    <row r="4" spans="2:16" x14ac:dyDescent="0.2">
      <c r="B4" s="6" t="s">
        <v>27</v>
      </c>
      <c r="C4" s="6" t="s">
        <v>329</v>
      </c>
      <c r="D4" s="6">
        <v>2</v>
      </c>
      <c r="E4" s="6" t="s">
        <v>10</v>
      </c>
      <c r="F4" s="6" t="s">
        <v>25</v>
      </c>
      <c r="G4" s="7">
        <v>0.78</v>
      </c>
      <c r="H4" s="3">
        <v>406</v>
      </c>
      <c r="I4" s="8">
        <v>1796</v>
      </c>
      <c r="J4" s="3">
        <f t="shared" si="0"/>
        <v>4.4236453201970445</v>
      </c>
      <c r="K4" s="8">
        <v>1</v>
      </c>
      <c r="L4" s="4"/>
      <c r="M4" t="str">
        <f>IFERROR(VLOOKUP(C4,#REF!,6,FALSE),"")</f>
        <v/>
      </c>
      <c r="N4" t="str">
        <f>IFERROR(VLOOKUP(C4,#REF!,6,FALSE),"")</f>
        <v/>
      </c>
      <c r="P4" t="str">
        <f>IFERROR(VLOOKUP(C4,#REF!,6,FALSE),"")</f>
        <v/>
      </c>
    </row>
    <row r="5" spans="2:16" x14ac:dyDescent="0.2">
      <c r="B5" s="6" t="s">
        <v>28</v>
      </c>
      <c r="C5" s="6" t="s">
        <v>330</v>
      </c>
      <c r="D5" s="6">
        <v>3</v>
      </c>
      <c r="E5" s="6" t="s">
        <v>10</v>
      </c>
      <c r="F5" s="6" t="s">
        <v>25</v>
      </c>
      <c r="G5" s="7">
        <v>0.78</v>
      </c>
      <c r="H5" s="3">
        <v>440</v>
      </c>
      <c r="I5" s="8">
        <v>1946</v>
      </c>
      <c r="J5" s="3">
        <f t="shared" si="0"/>
        <v>4.4227272727272728</v>
      </c>
      <c r="K5" s="8">
        <v>1</v>
      </c>
      <c r="L5" s="4"/>
      <c r="M5" t="str">
        <f>IFERROR(VLOOKUP(C5,#REF!,6,FALSE),"")</f>
        <v/>
      </c>
      <c r="N5" t="str">
        <f>IFERROR(VLOOKUP(C5,#REF!,6,FALSE),"")</f>
        <v/>
      </c>
      <c r="P5" t="str">
        <f>IFERROR(VLOOKUP(C5,#REF!,6,FALSE),"")</f>
        <v/>
      </c>
    </row>
    <row r="6" spans="2:16" x14ac:dyDescent="0.2">
      <c r="B6" s="27" t="s">
        <v>83</v>
      </c>
      <c r="C6" s="27" t="s">
        <v>331</v>
      </c>
      <c r="D6" s="27">
        <v>4</v>
      </c>
      <c r="E6" s="27" t="s">
        <v>12</v>
      </c>
      <c r="F6" s="27" t="s">
        <v>14</v>
      </c>
      <c r="G6" s="28">
        <v>3.5</v>
      </c>
      <c r="H6" s="29">
        <v>636</v>
      </c>
      <c r="I6" s="30">
        <v>6850</v>
      </c>
      <c r="J6" s="29">
        <f t="shared" si="0"/>
        <v>10.770440251572326</v>
      </c>
      <c r="K6" s="30">
        <v>1</v>
      </c>
      <c r="L6" s="4"/>
      <c r="M6" t="str">
        <f>IFERROR(VLOOKUP(C6,#REF!,6,FALSE),"")</f>
        <v/>
      </c>
      <c r="N6" t="str">
        <f>IFERROR(VLOOKUP(C6,#REF!,6,FALSE),"")</f>
        <v/>
      </c>
      <c r="P6" t="str">
        <f>IFERROR(VLOOKUP(C6,#REF!,6,FALSE),"")</f>
        <v/>
      </c>
    </row>
    <row r="7" spans="2:16" x14ac:dyDescent="0.2">
      <c r="B7" s="6" t="s">
        <v>15</v>
      </c>
      <c r="C7" s="6" t="s">
        <v>332</v>
      </c>
      <c r="D7" s="6">
        <v>5</v>
      </c>
      <c r="E7" s="6" t="s">
        <v>12</v>
      </c>
      <c r="F7" s="6" t="s">
        <v>14</v>
      </c>
      <c r="G7" s="7">
        <v>6.5</v>
      </c>
      <c r="H7" s="3">
        <v>888</v>
      </c>
      <c r="I7" s="8">
        <v>6430</v>
      </c>
      <c r="J7" s="3">
        <f t="shared" si="0"/>
        <v>7.2409909909909906</v>
      </c>
      <c r="K7" s="8">
        <v>1</v>
      </c>
      <c r="L7" s="8"/>
      <c r="M7" t="str">
        <f>IFERROR(VLOOKUP(C7,#REF!,6,FALSE),"")</f>
        <v/>
      </c>
      <c r="N7" t="str">
        <f>IFERROR(VLOOKUP(C7,#REF!,6,FALSE),"")</f>
        <v/>
      </c>
      <c r="P7" t="str">
        <f>IFERROR(VLOOKUP(C7,#REF!,6,FALSE),"")</f>
        <v/>
      </c>
    </row>
    <row r="8" spans="2:16" x14ac:dyDescent="0.2">
      <c r="B8" s="6" t="s">
        <v>23</v>
      </c>
      <c r="C8" s="6" t="s">
        <v>333</v>
      </c>
      <c r="D8" s="6">
        <v>6</v>
      </c>
      <c r="E8" s="6" t="s">
        <v>12</v>
      </c>
      <c r="F8" s="6" t="s">
        <v>14</v>
      </c>
      <c r="G8" s="7">
        <v>6.5</v>
      </c>
      <c r="H8" s="3">
        <v>888</v>
      </c>
      <c r="I8" s="8">
        <v>5666</v>
      </c>
      <c r="J8" s="3">
        <f t="shared" si="0"/>
        <v>6.3806306306306304</v>
      </c>
      <c r="K8" s="8">
        <v>1</v>
      </c>
      <c r="L8" s="8"/>
      <c r="M8" t="str">
        <f>IFERROR(VLOOKUP(C8,#REF!,6,FALSE),"")</f>
        <v/>
      </c>
      <c r="N8" t="str">
        <f>IFERROR(VLOOKUP(C8,#REF!,6,FALSE),"")</f>
        <v/>
      </c>
      <c r="P8" t="str">
        <f>IFERROR(VLOOKUP(C8,#REF!,6,FALSE),"")</f>
        <v/>
      </c>
    </row>
    <row r="9" spans="2:16" x14ac:dyDescent="0.2">
      <c r="B9" s="6" t="s">
        <v>39</v>
      </c>
      <c r="C9" s="6" t="s">
        <v>334</v>
      </c>
      <c r="D9" s="6">
        <v>7</v>
      </c>
      <c r="E9" s="6" t="s">
        <v>12</v>
      </c>
      <c r="F9" s="6" t="s">
        <v>14</v>
      </c>
      <c r="G9" s="7">
        <v>6.99</v>
      </c>
      <c r="H9" s="3">
        <v>835</v>
      </c>
      <c r="I9" s="8">
        <v>5328</v>
      </c>
      <c r="J9" s="3">
        <f t="shared" si="0"/>
        <v>6.3808383233532933</v>
      </c>
      <c r="K9" s="8">
        <v>1</v>
      </c>
      <c r="L9" s="8"/>
      <c r="M9" t="str">
        <f>IFERROR(VLOOKUP(C9,#REF!,6,FALSE),"")</f>
        <v/>
      </c>
      <c r="N9" t="str">
        <f>IFERROR(VLOOKUP(C9,#REF!,6,FALSE),"")</f>
        <v/>
      </c>
      <c r="P9" t="str">
        <f>IFERROR(VLOOKUP(C9,#REF!,6,FALSE),"")</f>
        <v/>
      </c>
    </row>
    <row r="10" spans="2:16" x14ac:dyDescent="0.2">
      <c r="B10" s="27" t="s">
        <v>84</v>
      </c>
      <c r="C10" s="27" t="s">
        <v>335</v>
      </c>
      <c r="D10" s="27">
        <v>8</v>
      </c>
      <c r="E10" s="27" t="s">
        <v>10</v>
      </c>
      <c r="F10" s="27" t="s">
        <v>21</v>
      </c>
      <c r="G10" s="28">
        <v>3</v>
      </c>
      <c r="H10" s="29">
        <v>417</v>
      </c>
      <c r="I10" s="30">
        <v>5840</v>
      </c>
      <c r="J10" s="29">
        <f t="shared" si="0"/>
        <v>14.004796163069544</v>
      </c>
      <c r="K10" s="30">
        <v>1</v>
      </c>
      <c r="L10" s="31"/>
      <c r="M10" s="32" t="str">
        <f>IFERROR(VLOOKUP(C10,#REF!,6,FALSE),"")</f>
        <v/>
      </c>
      <c r="N10" t="str">
        <f>IFERROR(VLOOKUP(C10,#REF!,6,FALSE),"")</f>
        <v/>
      </c>
      <c r="P10" t="str">
        <f>IFERROR(VLOOKUP(C10,#REF!,6,FALSE),"")</f>
        <v/>
      </c>
    </row>
    <row r="11" spans="2:16" x14ac:dyDescent="0.2">
      <c r="B11" s="6" t="s">
        <v>87</v>
      </c>
      <c r="C11" s="6" t="s">
        <v>336</v>
      </c>
      <c r="D11" s="6">
        <v>9</v>
      </c>
      <c r="E11" s="6" t="s">
        <v>85</v>
      </c>
      <c r="F11" s="6" t="s">
        <v>86</v>
      </c>
      <c r="G11" s="7">
        <v>1.87</v>
      </c>
      <c r="H11" s="3">
        <v>450</v>
      </c>
      <c r="I11" s="8">
        <v>6418</v>
      </c>
      <c r="J11" s="3">
        <f t="shared" si="0"/>
        <v>14.262222222222222</v>
      </c>
      <c r="K11" s="8">
        <v>1</v>
      </c>
      <c r="L11" s="4"/>
      <c r="M11" t="str">
        <f>IFERROR(VLOOKUP(C11,#REF!,6,FALSE),"")</f>
        <v/>
      </c>
      <c r="N11" t="str">
        <f>IFERROR(VLOOKUP(C11,#REF!,6,FALSE),"")</f>
        <v/>
      </c>
      <c r="P11" t="str">
        <f>IFERROR(VLOOKUP(C11,#REF!,6,FALSE),"")</f>
        <v/>
      </c>
    </row>
    <row r="12" spans="2:16" x14ac:dyDescent="0.2">
      <c r="B12" s="42" t="s">
        <v>41</v>
      </c>
      <c r="C12" s="42" t="s">
        <v>337</v>
      </c>
      <c r="D12" s="42">
        <v>10</v>
      </c>
      <c r="E12" s="42" t="s">
        <v>12</v>
      </c>
      <c r="F12" s="42" t="s">
        <v>14</v>
      </c>
      <c r="G12" s="43">
        <v>4.5</v>
      </c>
      <c r="H12" s="44">
        <v>240</v>
      </c>
      <c r="I12" s="45">
        <v>2669</v>
      </c>
      <c r="J12" s="44">
        <f t="shared" si="0"/>
        <v>11.120833333333334</v>
      </c>
      <c r="K12" s="30">
        <v>1</v>
      </c>
      <c r="L12" s="46"/>
      <c r="M12" s="47" t="str">
        <f>IFERROR(VLOOKUP(C12,#REF!,6,FALSE),"")</f>
        <v/>
      </c>
      <c r="N12" s="47" t="str">
        <f>IFERROR(VLOOKUP(C12,#REF!,6,FALSE),"")</f>
        <v/>
      </c>
      <c r="O12" s="47"/>
      <c r="P12" s="47" t="str">
        <f>IFERROR(VLOOKUP(C12,#REF!,6,FALSE),"")</f>
        <v/>
      </c>
    </row>
    <row r="13" spans="2:16" x14ac:dyDescent="0.2">
      <c r="B13" s="42" t="s">
        <v>40</v>
      </c>
      <c r="C13" s="42" t="s">
        <v>338</v>
      </c>
      <c r="D13" s="42">
        <v>11</v>
      </c>
      <c r="E13" s="42" t="s">
        <v>12</v>
      </c>
      <c r="F13" s="42" t="s">
        <v>14</v>
      </c>
      <c r="G13" s="43">
        <v>4.5</v>
      </c>
      <c r="H13" s="44">
        <v>240</v>
      </c>
      <c r="I13" s="45">
        <v>2585</v>
      </c>
      <c r="J13" s="44">
        <f t="shared" si="0"/>
        <v>10.770833333333334</v>
      </c>
      <c r="K13" s="30">
        <v>1</v>
      </c>
      <c r="L13" s="46"/>
      <c r="M13" s="47" t="str">
        <f>IFERROR(VLOOKUP(C13,#REF!,6,FALSE),"")</f>
        <v/>
      </c>
      <c r="N13" s="47" t="str">
        <f>IFERROR(VLOOKUP(C13,#REF!,6,FALSE),"")</f>
        <v/>
      </c>
      <c r="O13" s="47"/>
      <c r="P13" s="47" t="str">
        <f>IFERROR(VLOOKUP(C13,#REF!,6,FALSE),"")</f>
        <v/>
      </c>
    </row>
    <row r="14" spans="2:16" x14ac:dyDescent="0.2">
      <c r="B14" s="27" t="s">
        <v>42</v>
      </c>
      <c r="C14" s="27" t="s">
        <v>339</v>
      </c>
      <c r="D14" s="27">
        <v>12</v>
      </c>
      <c r="E14" s="27" t="s">
        <v>12</v>
      </c>
      <c r="F14" s="27" t="s">
        <v>13</v>
      </c>
      <c r="G14" s="28">
        <v>4</v>
      </c>
      <c r="H14" s="29">
        <v>347</v>
      </c>
      <c r="I14" s="30">
        <v>3183</v>
      </c>
      <c r="J14" s="29">
        <f t="shared" si="0"/>
        <v>9.1729106628242079</v>
      </c>
      <c r="K14" s="30">
        <v>1</v>
      </c>
      <c r="L14" s="4"/>
      <c r="M14" t="str">
        <f>IFERROR(VLOOKUP(C14,#REF!,6,FALSE),"")</f>
        <v/>
      </c>
      <c r="N14" t="str">
        <f>IFERROR(VLOOKUP(C14,#REF!,6,FALSE),"")</f>
        <v/>
      </c>
      <c r="P14" t="str">
        <f>IFERROR(VLOOKUP(C14,#REF!,6,FALSE),"")</f>
        <v/>
      </c>
    </row>
    <row r="15" spans="2:16" x14ac:dyDescent="0.2">
      <c r="B15" s="42" t="s">
        <v>32</v>
      </c>
      <c r="C15" s="42" t="s">
        <v>340</v>
      </c>
      <c r="D15" s="42">
        <v>13</v>
      </c>
      <c r="E15" s="42" t="s">
        <v>11</v>
      </c>
      <c r="F15" s="42" t="s">
        <v>16</v>
      </c>
      <c r="G15" s="43">
        <v>2.5</v>
      </c>
      <c r="H15" s="44">
        <v>1250</v>
      </c>
      <c r="I15" s="45">
        <v>21400</v>
      </c>
      <c r="J15" s="44">
        <f t="shared" si="0"/>
        <v>17.12</v>
      </c>
      <c r="K15" s="30">
        <v>1</v>
      </c>
      <c r="L15" s="46"/>
      <c r="M15" s="47" t="str">
        <f>IFERROR(VLOOKUP(C15,#REF!,6,FALSE),"")</f>
        <v/>
      </c>
      <c r="N15" s="47" t="str">
        <f>IFERROR(VLOOKUP(C15,#REF!,6,FALSE),"")</f>
        <v/>
      </c>
      <c r="O15" s="48">
        <f>I15</f>
        <v>21400</v>
      </c>
      <c r="P15" s="47" t="str">
        <f>IFERROR(VLOOKUP(C15,#REF!,6,FALSE),"")</f>
        <v/>
      </c>
    </row>
    <row r="16" spans="2:16" x14ac:dyDescent="0.2">
      <c r="B16" s="6" t="s">
        <v>89</v>
      </c>
      <c r="C16" s="6" t="s">
        <v>341</v>
      </c>
      <c r="D16" s="6">
        <v>14</v>
      </c>
      <c r="E16" s="6" t="s">
        <v>88</v>
      </c>
      <c r="F16" s="6" t="s">
        <v>90</v>
      </c>
      <c r="G16" s="7">
        <v>1.19</v>
      </c>
      <c r="H16" s="3">
        <v>520</v>
      </c>
      <c r="I16" s="8">
        <v>7357</v>
      </c>
      <c r="J16" s="3">
        <f t="shared" si="0"/>
        <v>14.148076923076923</v>
      </c>
      <c r="K16" s="8">
        <v>1</v>
      </c>
      <c r="L16" s="4"/>
      <c r="M16" t="str">
        <f>IFERROR(VLOOKUP(C16,#REF!,6,FALSE),"")</f>
        <v/>
      </c>
      <c r="N16" t="str">
        <f>IFERROR(VLOOKUP(C16,#REF!,6,FALSE),"")</f>
        <v/>
      </c>
      <c r="P16" t="str">
        <f>IFERROR(VLOOKUP(C16,#REF!,6,FALSE),"")</f>
        <v/>
      </c>
    </row>
    <row r="17" spans="2:16" x14ac:dyDescent="0.2">
      <c r="B17" s="6" t="s">
        <v>89</v>
      </c>
      <c r="C17" s="6" t="s">
        <v>342</v>
      </c>
      <c r="D17" s="6">
        <v>15</v>
      </c>
      <c r="E17" s="6" t="s">
        <v>88</v>
      </c>
      <c r="F17" s="6" t="s">
        <v>90</v>
      </c>
      <c r="G17" s="7">
        <v>1.19</v>
      </c>
      <c r="H17" s="3">
        <v>620</v>
      </c>
      <c r="I17" s="8">
        <v>8775</v>
      </c>
      <c r="J17" s="3">
        <f t="shared" si="0"/>
        <v>14.153225806451612</v>
      </c>
      <c r="K17" s="8">
        <v>1</v>
      </c>
      <c r="L17" s="4"/>
      <c r="M17" t="str">
        <f>IFERROR(VLOOKUP(C17,#REF!,6,FALSE),"")</f>
        <v/>
      </c>
      <c r="N17" t="str">
        <f>IFERROR(VLOOKUP(C17,#REF!,6,FALSE),"")</f>
        <v/>
      </c>
      <c r="P17" t="str">
        <f>IFERROR(VLOOKUP(C17,#REF!,6,FALSE),"")</f>
        <v/>
      </c>
    </row>
    <row r="18" spans="2:16" x14ac:dyDescent="0.2">
      <c r="B18" s="6" t="s">
        <v>91</v>
      </c>
      <c r="C18" s="6" t="s">
        <v>343</v>
      </c>
      <c r="D18" s="6">
        <v>16</v>
      </c>
      <c r="E18" s="6" t="s">
        <v>10</v>
      </c>
      <c r="F18" s="6" t="s">
        <v>21</v>
      </c>
      <c r="G18" s="7">
        <v>0.71</v>
      </c>
      <c r="H18" s="3">
        <v>51.5</v>
      </c>
      <c r="I18" s="8">
        <v>3482</v>
      </c>
      <c r="J18" s="3">
        <f t="shared" si="0"/>
        <v>5.6343042071197411</v>
      </c>
      <c r="K18" s="8">
        <v>12</v>
      </c>
      <c r="L18" s="4"/>
      <c r="M18" t="str">
        <f>IFERROR(VLOOKUP(C18,#REF!,6,FALSE),"")</f>
        <v/>
      </c>
      <c r="N18" t="str">
        <f>IFERROR(VLOOKUP(C18,#REF!,6,FALSE),"")</f>
        <v/>
      </c>
      <c r="P18" t="str">
        <f>IFERROR(VLOOKUP(C18,#REF!,6,FALSE),"")</f>
        <v/>
      </c>
    </row>
    <row r="19" spans="2:16" x14ac:dyDescent="0.2">
      <c r="B19" s="6" t="s">
        <v>92</v>
      </c>
      <c r="C19" s="6" t="s">
        <v>344</v>
      </c>
      <c r="D19" s="6">
        <v>17</v>
      </c>
      <c r="E19" s="6" t="s">
        <v>10</v>
      </c>
      <c r="F19" s="6" t="s">
        <v>18</v>
      </c>
      <c r="G19" s="7">
        <v>1.5</v>
      </c>
      <c r="H19" s="3">
        <v>245</v>
      </c>
      <c r="I19" s="8">
        <v>1785</v>
      </c>
      <c r="J19" s="3">
        <f t="shared" si="0"/>
        <v>7.2857142857142856</v>
      </c>
      <c r="K19" s="8">
        <v>1</v>
      </c>
      <c r="L19" s="4"/>
      <c r="M19" t="str">
        <f>IFERROR(VLOOKUP(C19,#REF!,6,FALSE),"")</f>
        <v/>
      </c>
      <c r="N19" t="str">
        <f>IFERROR(VLOOKUP(C19,#REF!,6,FALSE),"")</f>
        <v/>
      </c>
      <c r="P19" t="str">
        <f>IFERROR(VLOOKUP(C19,#REF!,6,FALSE),"")</f>
        <v/>
      </c>
    </row>
    <row r="20" spans="2:16" ht="16" thickBot="1" x14ac:dyDescent="0.25">
      <c r="B20" s="11" t="s">
        <v>93</v>
      </c>
      <c r="C20" s="6" t="s">
        <v>345</v>
      </c>
      <c r="D20" s="6">
        <v>18</v>
      </c>
      <c r="E20" s="6" t="s">
        <v>10</v>
      </c>
      <c r="F20" s="6" t="s">
        <v>24</v>
      </c>
      <c r="G20" s="7">
        <v>0.59</v>
      </c>
      <c r="H20" s="3">
        <v>51.5</v>
      </c>
      <c r="I20" s="8">
        <v>324</v>
      </c>
      <c r="J20" s="3">
        <f t="shared" si="0"/>
        <v>6.29126213592233</v>
      </c>
      <c r="K20" s="8">
        <v>1</v>
      </c>
      <c r="L20" s="4"/>
      <c r="M20" t="str">
        <f>IFERROR(VLOOKUP(C20,#REF!,6,FALSE),"")</f>
        <v/>
      </c>
      <c r="N20" t="str">
        <f>IFERROR(VLOOKUP(C20,#REF!,6,FALSE),"")</f>
        <v/>
      </c>
      <c r="P20" t="str">
        <f>IFERROR(VLOOKUP(C20,#REF!,6,FALSE),"")</f>
        <v/>
      </c>
    </row>
    <row r="21" spans="2:16" x14ac:dyDescent="0.2">
      <c r="B21" s="49" t="s">
        <v>94</v>
      </c>
      <c r="C21" s="42" t="s">
        <v>346</v>
      </c>
      <c r="D21" s="50">
        <v>19</v>
      </c>
      <c r="E21" s="42" t="s">
        <v>10</v>
      </c>
      <c r="F21" s="42" t="s">
        <v>9</v>
      </c>
      <c r="G21" s="43">
        <v>2.91</v>
      </c>
      <c r="H21" s="44">
        <v>155</v>
      </c>
      <c r="I21" s="45">
        <v>978</v>
      </c>
      <c r="J21" s="44">
        <f t="shared" si="0"/>
        <v>6.3096774193548386</v>
      </c>
      <c r="K21" s="30">
        <v>1</v>
      </c>
      <c r="L21" s="31"/>
      <c r="M21" s="48">
        <f>I21</f>
        <v>978</v>
      </c>
      <c r="N21" s="47" t="str">
        <f>IFERROR(VLOOKUP(C21,#REF!,6,FALSE),"")</f>
        <v/>
      </c>
      <c r="O21" s="47"/>
      <c r="P21" s="48">
        <f>I21</f>
        <v>978</v>
      </c>
    </row>
    <row r="22" spans="2:16" x14ac:dyDescent="0.2">
      <c r="B22" s="51" t="s">
        <v>95</v>
      </c>
      <c r="C22" s="42" t="s">
        <v>347</v>
      </c>
      <c r="D22" s="50">
        <v>19</v>
      </c>
      <c r="E22" s="42" t="s">
        <v>10</v>
      </c>
      <c r="F22" s="42" t="s">
        <v>9</v>
      </c>
      <c r="G22" s="43">
        <v>2.91</v>
      </c>
      <c r="H22" s="44">
        <v>155</v>
      </c>
      <c r="I22" s="45">
        <v>822</v>
      </c>
      <c r="J22" s="44">
        <f t="shared" si="0"/>
        <v>5.3032258064516133</v>
      </c>
      <c r="K22" s="30">
        <v>1</v>
      </c>
      <c r="L22" s="31"/>
      <c r="M22" s="48">
        <f>I22</f>
        <v>822</v>
      </c>
      <c r="N22" s="47" t="str">
        <f>IFERROR(VLOOKUP(C22,#REF!,6,FALSE),"")</f>
        <v/>
      </c>
      <c r="O22" s="47"/>
      <c r="P22" s="48">
        <f>I22</f>
        <v>822</v>
      </c>
    </row>
    <row r="23" spans="2:16" x14ac:dyDescent="0.2">
      <c r="B23" s="51" t="s">
        <v>96</v>
      </c>
      <c r="C23" s="42" t="s">
        <v>348</v>
      </c>
      <c r="D23" s="50">
        <v>19</v>
      </c>
      <c r="E23" s="42" t="s">
        <v>10</v>
      </c>
      <c r="F23" s="42" t="s">
        <v>9</v>
      </c>
      <c r="G23" s="43">
        <v>2.91</v>
      </c>
      <c r="H23" s="44">
        <v>155</v>
      </c>
      <c r="I23" s="45">
        <v>802</v>
      </c>
      <c r="J23" s="44">
        <f t="shared" si="0"/>
        <v>5.1741935483870964</v>
      </c>
      <c r="K23" s="30">
        <v>1</v>
      </c>
      <c r="L23" s="31"/>
      <c r="M23" s="48">
        <f>I23</f>
        <v>802</v>
      </c>
      <c r="N23" s="47" t="str">
        <f>IFERROR(VLOOKUP(C23,#REF!,6,FALSE),"")</f>
        <v/>
      </c>
      <c r="O23" s="47"/>
      <c r="P23" s="48">
        <f>I23</f>
        <v>802</v>
      </c>
    </row>
    <row r="24" spans="2:16" ht="16" thickBot="1" x14ac:dyDescent="0.25">
      <c r="B24" s="52" t="s">
        <v>97</v>
      </c>
      <c r="C24" s="42" t="s">
        <v>349</v>
      </c>
      <c r="D24" s="50">
        <v>19</v>
      </c>
      <c r="E24" s="42" t="s">
        <v>10</v>
      </c>
      <c r="F24" s="42" t="s">
        <v>9</v>
      </c>
      <c r="G24" s="43">
        <v>2.91</v>
      </c>
      <c r="H24" s="44">
        <v>155</v>
      </c>
      <c r="I24" s="45">
        <v>842</v>
      </c>
      <c r="J24" s="44">
        <f t="shared" si="0"/>
        <v>5.4322580645161294</v>
      </c>
      <c r="K24" s="30">
        <v>1</v>
      </c>
      <c r="L24" s="31"/>
      <c r="M24" s="48">
        <f>I24</f>
        <v>842</v>
      </c>
      <c r="N24" s="47" t="str">
        <f>IFERROR(VLOOKUP(C24,#REF!,6,FALSE),"")</f>
        <v/>
      </c>
      <c r="O24" s="47"/>
      <c r="P24" s="48">
        <f>I24</f>
        <v>842</v>
      </c>
    </row>
    <row r="25" spans="2:16" x14ac:dyDescent="0.2">
      <c r="B25" s="49" t="s">
        <v>98</v>
      </c>
      <c r="C25" s="42" t="s">
        <v>350</v>
      </c>
      <c r="D25" s="50">
        <v>20</v>
      </c>
      <c r="E25" s="42" t="s">
        <v>10</v>
      </c>
      <c r="F25" s="42" t="s">
        <v>9</v>
      </c>
      <c r="G25" s="43">
        <v>2.91</v>
      </c>
      <c r="H25" s="44">
        <v>115</v>
      </c>
      <c r="I25" s="45">
        <v>723</v>
      </c>
      <c r="J25" s="44">
        <f t="shared" si="0"/>
        <v>6.2869565217391301</v>
      </c>
      <c r="K25" s="30">
        <v>1</v>
      </c>
      <c r="L25" s="31"/>
      <c r="M25" s="48">
        <f t="shared" ref="M25:M36" si="1">I25</f>
        <v>723</v>
      </c>
      <c r="N25" s="47" t="str">
        <f>IFERROR(VLOOKUP(C25,#REF!,6,FALSE),"")</f>
        <v/>
      </c>
      <c r="O25" s="47"/>
      <c r="P25" s="47" t="str">
        <f>IFERROR(VLOOKUP(C25,#REF!,6,FALSE),"")</f>
        <v/>
      </c>
    </row>
    <row r="26" spans="2:16" x14ac:dyDescent="0.2">
      <c r="B26" s="53" t="s">
        <v>99</v>
      </c>
      <c r="C26" s="42" t="s">
        <v>351</v>
      </c>
      <c r="D26" s="50">
        <v>20</v>
      </c>
      <c r="E26" s="42" t="s">
        <v>10</v>
      </c>
      <c r="F26" s="42" t="s">
        <v>9</v>
      </c>
      <c r="G26" s="43">
        <v>2.91</v>
      </c>
      <c r="H26" s="44">
        <v>115</v>
      </c>
      <c r="I26" s="45">
        <v>747</v>
      </c>
      <c r="J26" s="44">
        <f t="shared" si="0"/>
        <v>6.4956521739130437</v>
      </c>
      <c r="K26" s="30">
        <v>1</v>
      </c>
      <c r="L26" s="31"/>
      <c r="M26" s="48">
        <f t="shared" si="1"/>
        <v>747</v>
      </c>
      <c r="N26" s="47" t="str">
        <f>IFERROR(VLOOKUP(C26,#REF!,6,FALSE),"")</f>
        <v/>
      </c>
      <c r="O26" s="47"/>
      <c r="P26" s="47" t="str">
        <f>IFERROR(VLOOKUP(C26,#REF!,6,FALSE),"")</f>
        <v/>
      </c>
    </row>
    <row r="27" spans="2:16" x14ac:dyDescent="0.2">
      <c r="B27" s="53" t="s">
        <v>100</v>
      </c>
      <c r="C27" s="42" t="s">
        <v>352</v>
      </c>
      <c r="D27" s="50">
        <v>20</v>
      </c>
      <c r="E27" s="42" t="s">
        <v>10</v>
      </c>
      <c r="F27" s="42" t="s">
        <v>9</v>
      </c>
      <c r="G27" s="43">
        <v>2.91</v>
      </c>
      <c r="H27" s="44">
        <v>115</v>
      </c>
      <c r="I27" s="45">
        <v>755</v>
      </c>
      <c r="J27" s="44">
        <f t="shared" si="0"/>
        <v>6.5652173913043477</v>
      </c>
      <c r="K27" s="30">
        <v>1</v>
      </c>
      <c r="L27" s="31"/>
      <c r="M27" s="48">
        <f t="shared" si="1"/>
        <v>755</v>
      </c>
      <c r="N27" s="47" t="str">
        <f>IFERROR(VLOOKUP(C27,#REF!,6,FALSE),"")</f>
        <v/>
      </c>
      <c r="O27" s="47"/>
      <c r="P27" s="47" t="str">
        <f>IFERROR(VLOOKUP(C27,#REF!,6,FALSE),"")</f>
        <v/>
      </c>
    </row>
    <row r="28" spans="2:16" ht="16" thickBot="1" x14ac:dyDescent="0.25">
      <c r="B28" s="54" t="s">
        <v>101</v>
      </c>
      <c r="C28" s="42" t="s">
        <v>353</v>
      </c>
      <c r="D28" s="50">
        <v>20</v>
      </c>
      <c r="E28" s="42" t="s">
        <v>10</v>
      </c>
      <c r="F28" s="42" t="s">
        <v>9</v>
      </c>
      <c r="G28" s="43">
        <v>2.91</v>
      </c>
      <c r="H28" s="44">
        <v>115</v>
      </c>
      <c r="I28" s="45">
        <v>804</v>
      </c>
      <c r="J28" s="44">
        <f t="shared" si="0"/>
        <v>6.9913043478260866</v>
      </c>
      <c r="K28" s="30">
        <v>1</v>
      </c>
      <c r="L28" s="31"/>
      <c r="M28" s="48">
        <f t="shared" si="1"/>
        <v>804</v>
      </c>
      <c r="N28" s="47" t="str">
        <f>IFERROR(VLOOKUP(C28,#REF!,6,FALSE),"")</f>
        <v/>
      </c>
      <c r="O28" s="47"/>
      <c r="P28" s="47" t="str">
        <f>IFERROR(VLOOKUP(C28,#REF!,6,FALSE),"")</f>
        <v/>
      </c>
    </row>
    <row r="29" spans="2:16" x14ac:dyDescent="0.2">
      <c r="B29" s="49" t="s">
        <v>102</v>
      </c>
      <c r="C29" s="42" t="s">
        <v>354</v>
      </c>
      <c r="D29" s="50">
        <v>21</v>
      </c>
      <c r="E29" s="42" t="s">
        <v>10</v>
      </c>
      <c r="F29" s="42" t="s">
        <v>9</v>
      </c>
      <c r="G29" s="43">
        <v>2.91</v>
      </c>
      <c r="H29" s="44">
        <v>155</v>
      </c>
      <c r="I29" s="45">
        <v>914</v>
      </c>
      <c r="J29" s="44">
        <f t="shared" si="0"/>
        <v>5.8967741935483868</v>
      </c>
      <c r="K29" s="30">
        <v>1</v>
      </c>
      <c r="L29" s="31"/>
      <c r="M29" s="48">
        <f t="shared" si="1"/>
        <v>914</v>
      </c>
      <c r="N29" s="47" t="str">
        <f>IFERROR(VLOOKUP(C29,#REF!,6,FALSE),"")</f>
        <v/>
      </c>
      <c r="O29" s="47"/>
      <c r="P29" s="48">
        <f>M29</f>
        <v>914</v>
      </c>
    </row>
    <row r="30" spans="2:16" x14ac:dyDescent="0.2">
      <c r="B30" s="53" t="s">
        <v>103</v>
      </c>
      <c r="C30" s="42" t="s">
        <v>355</v>
      </c>
      <c r="D30" s="50">
        <v>21</v>
      </c>
      <c r="E30" s="42" t="s">
        <v>10</v>
      </c>
      <c r="F30" s="42" t="s">
        <v>9</v>
      </c>
      <c r="G30" s="43">
        <v>2.91</v>
      </c>
      <c r="H30" s="44">
        <v>155</v>
      </c>
      <c r="I30" s="45">
        <v>914</v>
      </c>
      <c r="J30" s="44">
        <f t="shared" si="0"/>
        <v>5.8967741935483868</v>
      </c>
      <c r="K30" s="30">
        <v>1</v>
      </c>
      <c r="L30" s="31"/>
      <c r="M30" s="48">
        <f t="shared" si="1"/>
        <v>914</v>
      </c>
      <c r="N30" s="47" t="str">
        <f>IFERROR(VLOOKUP(C30,#REF!,6,FALSE),"")</f>
        <v/>
      </c>
      <c r="O30" s="47"/>
      <c r="P30" s="48">
        <f>M30</f>
        <v>914</v>
      </c>
    </row>
    <row r="31" spans="2:16" x14ac:dyDescent="0.2">
      <c r="B31" s="53" t="s">
        <v>104</v>
      </c>
      <c r="C31" s="42" t="s">
        <v>356</v>
      </c>
      <c r="D31" s="50">
        <v>21</v>
      </c>
      <c r="E31" s="42" t="s">
        <v>10</v>
      </c>
      <c r="F31" s="42" t="s">
        <v>9</v>
      </c>
      <c r="G31" s="43">
        <v>2.91</v>
      </c>
      <c r="H31" s="44">
        <v>155</v>
      </c>
      <c r="I31" s="45">
        <v>914</v>
      </c>
      <c r="J31" s="44">
        <f t="shared" si="0"/>
        <v>5.8967741935483868</v>
      </c>
      <c r="K31" s="30">
        <v>1</v>
      </c>
      <c r="L31" s="31"/>
      <c r="M31" s="48">
        <f t="shared" si="1"/>
        <v>914</v>
      </c>
      <c r="N31" s="47" t="str">
        <f>IFERROR(VLOOKUP(C31,#REF!,6,FALSE),"")</f>
        <v/>
      </c>
      <c r="O31" s="47"/>
      <c r="P31" s="48">
        <f>M31</f>
        <v>914</v>
      </c>
    </row>
    <row r="32" spans="2:16" ht="16" thickBot="1" x14ac:dyDescent="0.25">
      <c r="B32" s="54" t="s">
        <v>105</v>
      </c>
      <c r="C32" s="42" t="s">
        <v>357</v>
      </c>
      <c r="D32" s="50">
        <v>21</v>
      </c>
      <c r="E32" s="42" t="s">
        <v>10</v>
      </c>
      <c r="F32" s="42" t="s">
        <v>9</v>
      </c>
      <c r="G32" s="43">
        <v>2.91</v>
      </c>
      <c r="H32" s="44">
        <v>155</v>
      </c>
      <c r="I32" s="45">
        <v>914</v>
      </c>
      <c r="J32" s="44">
        <f t="shared" si="0"/>
        <v>5.8967741935483868</v>
      </c>
      <c r="K32" s="30">
        <v>1</v>
      </c>
      <c r="L32" s="31"/>
      <c r="M32" s="48">
        <f t="shared" si="1"/>
        <v>914</v>
      </c>
      <c r="N32" s="47" t="str">
        <f>IFERROR(VLOOKUP(C32,#REF!,6,FALSE),"")</f>
        <v/>
      </c>
      <c r="O32" s="47"/>
      <c r="P32" s="48">
        <f>M32</f>
        <v>914</v>
      </c>
    </row>
    <row r="33" spans="2:16" x14ac:dyDescent="0.2">
      <c r="B33" s="49" t="s">
        <v>106</v>
      </c>
      <c r="C33" s="42" t="s">
        <v>358</v>
      </c>
      <c r="D33" s="50">
        <v>22</v>
      </c>
      <c r="E33" s="42" t="s">
        <v>10</v>
      </c>
      <c r="F33" s="42" t="s">
        <v>9</v>
      </c>
      <c r="G33" s="43">
        <v>2.91</v>
      </c>
      <c r="H33" s="44">
        <v>115</v>
      </c>
      <c r="I33" s="45">
        <v>838</v>
      </c>
      <c r="J33" s="44">
        <f t="shared" si="0"/>
        <v>7.2869565217391301</v>
      </c>
      <c r="K33" s="30">
        <v>1</v>
      </c>
      <c r="L33" s="31"/>
      <c r="M33" s="48">
        <f t="shared" si="1"/>
        <v>838</v>
      </c>
      <c r="N33" s="47" t="str">
        <f>IFERROR(VLOOKUP(C33,#REF!,6,FALSE),"")</f>
        <v/>
      </c>
      <c r="O33" s="47"/>
      <c r="P33" s="47" t="str">
        <f>IFERROR(VLOOKUP(C33,#REF!,6,FALSE),"")</f>
        <v/>
      </c>
    </row>
    <row r="34" spans="2:16" x14ac:dyDescent="0.2">
      <c r="B34" s="53" t="s">
        <v>107</v>
      </c>
      <c r="C34" s="42" t="s">
        <v>359</v>
      </c>
      <c r="D34" s="50">
        <v>22</v>
      </c>
      <c r="E34" s="42" t="s">
        <v>10</v>
      </c>
      <c r="F34" s="42" t="s">
        <v>9</v>
      </c>
      <c r="G34" s="43">
        <v>2.91</v>
      </c>
      <c r="H34" s="44">
        <v>115</v>
      </c>
      <c r="I34" s="45">
        <v>924</v>
      </c>
      <c r="J34" s="44">
        <f t="shared" si="0"/>
        <v>8.034782608695652</v>
      </c>
      <c r="K34" s="30">
        <v>1</v>
      </c>
      <c r="L34" s="31"/>
      <c r="M34" s="48">
        <f t="shared" si="1"/>
        <v>924</v>
      </c>
      <c r="N34" s="47" t="str">
        <f>IFERROR(VLOOKUP(C34,#REF!,6,FALSE),"")</f>
        <v/>
      </c>
      <c r="O34" s="47"/>
      <c r="P34" s="47" t="str">
        <f>IFERROR(VLOOKUP(C34,#REF!,6,FALSE),"")</f>
        <v/>
      </c>
    </row>
    <row r="35" spans="2:16" x14ac:dyDescent="0.2">
      <c r="B35" s="53" t="s">
        <v>108</v>
      </c>
      <c r="C35" s="42" t="s">
        <v>360</v>
      </c>
      <c r="D35" s="50">
        <v>22</v>
      </c>
      <c r="E35" s="42" t="s">
        <v>10</v>
      </c>
      <c r="F35" s="42" t="s">
        <v>9</v>
      </c>
      <c r="G35" s="43">
        <v>2.91</v>
      </c>
      <c r="H35" s="44">
        <v>115</v>
      </c>
      <c r="I35" s="45">
        <v>771</v>
      </c>
      <c r="J35" s="44">
        <f t="shared" si="0"/>
        <v>6.7043478260869565</v>
      </c>
      <c r="K35" s="30">
        <v>1</v>
      </c>
      <c r="L35" s="31"/>
      <c r="M35" s="48">
        <f t="shared" si="1"/>
        <v>771</v>
      </c>
      <c r="N35" s="47" t="str">
        <f>IFERROR(VLOOKUP(C35,#REF!,6,FALSE),"")</f>
        <v/>
      </c>
      <c r="O35" s="47"/>
      <c r="P35" s="47" t="str">
        <f>IFERROR(VLOOKUP(C35,#REF!,6,FALSE),"")</f>
        <v/>
      </c>
    </row>
    <row r="36" spans="2:16" ht="16" thickBot="1" x14ac:dyDescent="0.25">
      <c r="B36" s="54" t="s">
        <v>109</v>
      </c>
      <c r="C36" s="42" t="s">
        <v>361</v>
      </c>
      <c r="D36" s="50">
        <v>22</v>
      </c>
      <c r="E36" s="42" t="s">
        <v>10</v>
      </c>
      <c r="F36" s="42" t="s">
        <v>9</v>
      </c>
      <c r="G36" s="43">
        <v>2.91</v>
      </c>
      <c r="H36" s="44">
        <v>115</v>
      </c>
      <c r="I36" s="45">
        <v>729</v>
      </c>
      <c r="J36" s="44">
        <f t="shared" si="0"/>
        <v>6.339130434782609</v>
      </c>
      <c r="K36" s="30">
        <v>1</v>
      </c>
      <c r="L36" s="31"/>
      <c r="M36" s="48">
        <f t="shared" si="1"/>
        <v>729</v>
      </c>
      <c r="N36" s="47" t="str">
        <f>IFERROR(VLOOKUP(C36,#REF!,6,FALSE),"")</f>
        <v/>
      </c>
      <c r="O36" s="47"/>
      <c r="P36" s="47" t="str">
        <f>IFERROR(VLOOKUP(C36,#REF!,6,FALSE),"")</f>
        <v/>
      </c>
    </row>
    <row r="37" spans="2:16" ht="16" thickBot="1" x14ac:dyDescent="0.25">
      <c r="B37" s="18" t="s">
        <v>110</v>
      </c>
      <c r="C37" s="6" t="s">
        <v>362</v>
      </c>
      <c r="D37" s="6">
        <v>23</v>
      </c>
      <c r="E37" s="6" t="s">
        <v>10</v>
      </c>
      <c r="F37" s="6" t="s">
        <v>24</v>
      </c>
      <c r="G37" s="7">
        <v>0.5</v>
      </c>
      <c r="H37" s="3">
        <v>76</v>
      </c>
      <c r="I37" s="8">
        <v>900</v>
      </c>
      <c r="J37" s="3">
        <f t="shared" si="0"/>
        <v>11.842105263157896</v>
      </c>
      <c r="K37" s="8">
        <v>1</v>
      </c>
      <c r="L37" s="4"/>
      <c r="M37" t="str">
        <f>IFERROR(VLOOKUP(C37,#REF!,6,FALSE),"")</f>
        <v/>
      </c>
      <c r="N37" t="str">
        <f>IFERROR(VLOOKUP(C37,#REF!,6,FALSE),"")</f>
        <v/>
      </c>
      <c r="P37" t="str">
        <f>IFERROR(VLOOKUP(C37,#REF!,6,FALSE),"")</f>
        <v/>
      </c>
    </row>
    <row r="38" spans="2:16" x14ac:dyDescent="0.2">
      <c r="B38" s="13" t="s">
        <v>112</v>
      </c>
      <c r="C38" s="6" t="s">
        <v>363</v>
      </c>
      <c r="D38" s="10">
        <v>24</v>
      </c>
      <c r="E38" s="6" t="s">
        <v>10</v>
      </c>
      <c r="F38" s="6" t="s">
        <v>114</v>
      </c>
      <c r="G38" s="7">
        <v>1.18</v>
      </c>
      <c r="H38" s="3">
        <v>91</v>
      </c>
      <c r="I38" s="8">
        <v>791</v>
      </c>
      <c r="J38" s="3">
        <f t="shared" si="0"/>
        <v>8.6923076923076916</v>
      </c>
      <c r="K38" s="8">
        <v>1</v>
      </c>
      <c r="L38" s="4"/>
      <c r="M38" t="str">
        <f>IFERROR(VLOOKUP(C38,#REF!,6,FALSE),"")</f>
        <v/>
      </c>
      <c r="N38" t="str">
        <f>IFERROR(VLOOKUP(C38,#REF!,6,FALSE),"")</f>
        <v/>
      </c>
      <c r="P38" t="str">
        <f>IFERROR(VLOOKUP(C38,#REF!,6,FALSE),"")</f>
        <v/>
      </c>
    </row>
    <row r="39" spans="2:16" x14ac:dyDescent="0.2">
      <c r="B39" s="14" t="s">
        <v>111</v>
      </c>
      <c r="C39" s="6" t="s">
        <v>364</v>
      </c>
      <c r="D39" s="10">
        <v>24</v>
      </c>
      <c r="E39" s="6" t="s">
        <v>10</v>
      </c>
      <c r="F39" s="6" t="s">
        <v>114</v>
      </c>
      <c r="G39" s="7">
        <v>1.18</v>
      </c>
      <c r="H39" s="3">
        <v>91</v>
      </c>
      <c r="I39" s="8">
        <v>805</v>
      </c>
      <c r="J39" s="3">
        <f t="shared" si="0"/>
        <v>8.8461538461538467</v>
      </c>
      <c r="K39" s="8">
        <v>1</v>
      </c>
      <c r="L39" s="4"/>
      <c r="M39" t="str">
        <f>IFERROR(VLOOKUP(C39,#REF!,6,FALSE),"")</f>
        <v/>
      </c>
      <c r="N39" t="str">
        <f>IFERROR(VLOOKUP(C39,#REF!,6,FALSE),"")</f>
        <v/>
      </c>
      <c r="P39" t="str">
        <f>IFERROR(VLOOKUP(C39,#REF!,6,FALSE),"")</f>
        <v/>
      </c>
    </row>
    <row r="40" spans="2:16" x14ac:dyDescent="0.2">
      <c r="B40" s="14" t="s">
        <v>113</v>
      </c>
      <c r="C40" s="6" t="s">
        <v>365</v>
      </c>
      <c r="D40" s="10">
        <v>24</v>
      </c>
      <c r="E40" s="6" t="s">
        <v>10</v>
      </c>
      <c r="F40" s="6" t="s">
        <v>114</v>
      </c>
      <c r="G40" s="7">
        <v>1.18</v>
      </c>
      <c r="H40" s="3">
        <v>91</v>
      </c>
      <c r="I40" s="8">
        <v>805</v>
      </c>
      <c r="J40" s="3">
        <f t="shared" si="0"/>
        <v>8.8461538461538467</v>
      </c>
      <c r="K40" s="8">
        <v>1</v>
      </c>
      <c r="L40" s="4"/>
      <c r="M40" t="str">
        <f>IFERROR(VLOOKUP(C40,#REF!,6,FALSE),"")</f>
        <v/>
      </c>
      <c r="N40" t="str">
        <f>IFERROR(VLOOKUP(C40,#REF!,6,FALSE),"")</f>
        <v/>
      </c>
      <c r="P40" t="str">
        <f>IFERROR(VLOOKUP(C40,#REF!,6,FALSE),"")</f>
        <v/>
      </c>
    </row>
    <row r="41" spans="2:16" ht="16" thickBot="1" x14ac:dyDescent="0.25">
      <c r="B41" s="15" t="s">
        <v>115</v>
      </c>
      <c r="C41" s="6" t="s">
        <v>366</v>
      </c>
      <c r="D41" s="10">
        <v>24</v>
      </c>
      <c r="E41" s="6" t="s">
        <v>10</v>
      </c>
      <c r="F41" s="6" t="s">
        <v>114</v>
      </c>
      <c r="G41" s="7">
        <v>1.18</v>
      </c>
      <c r="H41" s="3">
        <v>91</v>
      </c>
      <c r="I41" s="8">
        <v>791</v>
      </c>
      <c r="J41" s="3">
        <f t="shared" si="0"/>
        <v>8.6923076923076916</v>
      </c>
      <c r="K41" s="8">
        <v>1</v>
      </c>
      <c r="L41" s="4"/>
      <c r="M41" t="str">
        <f>IFERROR(VLOOKUP(C41,#REF!,6,FALSE),"")</f>
        <v/>
      </c>
      <c r="N41" t="str">
        <f>IFERROR(VLOOKUP(C41,#REF!,6,FALSE),"")</f>
        <v/>
      </c>
      <c r="P41" t="str">
        <f>IFERROR(VLOOKUP(C41,#REF!,6,FALSE),"")</f>
        <v/>
      </c>
    </row>
    <row r="42" spans="2:16" x14ac:dyDescent="0.2">
      <c r="B42" s="13" t="s">
        <v>116</v>
      </c>
      <c r="C42" s="6" t="s">
        <v>367</v>
      </c>
      <c r="D42" s="10">
        <v>25</v>
      </c>
      <c r="E42" s="6" t="s">
        <v>10</v>
      </c>
      <c r="F42" s="6" t="s">
        <v>114</v>
      </c>
      <c r="G42" s="7">
        <v>1.18</v>
      </c>
      <c r="H42" s="3">
        <v>91</v>
      </c>
      <c r="I42" s="8">
        <v>798</v>
      </c>
      <c r="J42" s="3">
        <f t="shared" si="0"/>
        <v>8.7692307692307701</v>
      </c>
      <c r="K42" s="8">
        <v>1</v>
      </c>
      <c r="L42" s="4"/>
      <c r="M42" t="str">
        <f>IFERROR(VLOOKUP(C42,#REF!,6,FALSE),"")</f>
        <v/>
      </c>
      <c r="N42" t="str">
        <f>IFERROR(VLOOKUP(C42,#REF!,6,FALSE),"")</f>
        <v/>
      </c>
      <c r="P42" t="str">
        <f>IFERROR(VLOOKUP(C42,#REF!,6,FALSE),"")</f>
        <v/>
      </c>
    </row>
    <row r="43" spans="2:16" x14ac:dyDescent="0.2">
      <c r="B43" s="16" t="s">
        <v>117</v>
      </c>
      <c r="C43" s="6" t="s">
        <v>368</v>
      </c>
      <c r="D43" s="10">
        <v>25</v>
      </c>
      <c r="E43" s="6" t="s">
        <v>10</v>
      </c>
      <c r="F43" s="6" t="s">
        <v>114</v>
      </c>
      <c r="G43" s="7">
        <v>1.18</v>
      </c>
      <c r="H43" s="3">
        <v>91</v>
      </c>
      <c r="I43" s="8">
        <v>798</v>
      </c>
      <c r="J43" s="3">
        <f t="shared" si="0"/>
        <v>8.7692307692307701</v>
      </c>
      <c r="K43" s="8">
        <v>1</v>
      </c>
      <c r="L43" s="4"/>
      <c r="M43" t="str">
        <f>IFERROR(VLOOKUP(C43,#REF!,6,FALSE),"")</f>
        <v/>
      </c>
      <c r="N43" t="str">
        <f>IFERROR(VLOOKUP(C43,#REF!,6,FALSE),"")</f>
        <v/>
      </c>
      <c r="P43" t="str">
        <f>IFERROR(VLOOKUP(C43,#REF!,6,FALSE),"")</f>
        <v/>
      </c>
    </row>
    <row r="44" spans="2:16" x14ac:dyDescent="0.2">
      <c r="B44" s="16" t="s">
        <v>118</v>
      </c>
      <c r="C44" s="6" t="s">
        <v>369</v>
      </c>
      <c r="D44" s="10">
        <v>25</v>
      </c>
      <c r="E44" s="6" t="s">
        <v>10</v>
      </c>
      <c r="F44" s="6" t="s">
        <v>114</v>
      </c>
      <c r="G44" s="7">
        <v>1.18</v>
      </c>
      <c r="H44" s="3">
        <v>91</v>
      </c>
      <c r="I44" s="8">
        <v>805</v>
      </c>
      <c r="J44" s="3">
        <f t="shared" si="0"/>
        <v>8.8461538461538467</v>
      </c>
      <c r="K44" s="8">
        <v>1</v>
      </c>
      <c r="L44" s="4"/>
      <c r="M44" t="str">
        <f>IFERROR(VLOOKUP(C44,#REF!,6,FALSE),"")</f>
        <v/>
      </c>
      <c r="N44" t="str">
        <f>IFERROR(VLOOKUP(C44,#REF!,6,FALSE),"")</f>
        <v/>
      </c>
      <c r="P44" t="str">
        <f>IFERROR(VLOOKUP(C44,#REF!,6,FALSE),"")</f>
        <v/>
      </c>
    </row>
    <row r="45" spans="2:16" ht="16" thickBot="1" x14ac:dyDescent="0.25">
      <c r="B45" s="17" t="s">
        <v>119</v>
      </c>
      <c r="C45" s="6" t="s">
        <v>370</v>
      </c>
      <c r="D45" s="10">
        <v>25</v>
      </c>
      <c r="E45" s="6" t="s">
        <v>10</v>
      </c>
      <c r="F45" s="6" t="s">
        <v>114</v>
      </c>
      <c r="G45" s="7">
        <v>1.18</v>
      </c>
      <c r="H45" s="3">
        <v>91</v>
      </c>
      <c r="I45" s="8">
        <v>805</v>
      </c>
      <c r="J45" s="3">
        <f t="shared" si="0"/>
        <v>8.8461538461538467</v>
      </c>
      <c r="K45" s="8">
        <v>1</v>
      </c>
      <c r="L45" s="4"/>
      <c r="M45" t="str">
        <f>IFERROR(VLOOKUP(C45,#REF!,6,FALSE),"")</f>
        <v/>
      </c>
      <c r="N45" t="str">
        <f>IFERROR(VLOOKUP(C45,#REF!,6,FALSE),"")</f>
        <v/>
      </c>
      <c r="P45" t="str">
        <f>IFERROR(VLOOKUP(C45,#REF!,6,FALSE),"")</f>
        <v/>
      </c>
    </row>
    <row r="46" spans="2:16" x14ac:dyDescent="0.2">
      <c r="B46" s="13" t="s">
        <v>120</v>
      </c>
      <c r="C46" s="6" t="s">
        <v>371</v>
      </c>
      <c r="D46" s="10">
        <v>26</v>
      </c>
      <c r="E46" s="6" t="s">
        <v>10</v>
      </c>
      <c r="F46" s="6" t="s">
        <v>114</v>
      </c>
      <c r="G46" s="7">
        <v>1.2</v>
      </c>
      <c r="H46" s="3">
        <v>120</v>
      </c>
      <c r="I46" s="8">
        <v>1062</v>
      </c>
      <c r="J46" s="3">
        <f t="shared" si="0"/>
        <v>8.85</v>
      </c>
      <c r="K46" s="8">
        <v>1</v>
      </c>
      <c r="L46" s="4"/>
      <c r="M46" t="str">
        <f>IFERROR(VLOOKUP(C46,#REF!,6,FALSE),"")</f>
        <v/>
      </c>
      <c r="N46" t="str">
        <f>IFERROR(VLOOKUP(C46,#REF!,6,FALSE),"")</f>
        <v/>
      </c>
      <c r="P46" t="str">
        <f>IFERROR(VLOOKUP(C46,#REF!,6,FALSE),"")</f>
        <v/>
      </c>
    </row>
    <row r="47" spans="2:16" x14ac:dyDescent="0.2">
      <c r="B47" s="14" t="s">
        <v>121</v>
      </c>
      <c r="C47" s="6" t="s">
        <v>372</v>
      </c>
      <c r="D47" s="10">
        <v>26</v>
      </c>
      <c r="E47" s="6" t="s">
        <v>10</v>
      </c>
      <c r="F47" s="6" t="s">
        <v>114</v>
      </c>
      <c r="G47" s="7">
        <v>1.2</v>
      </c>
      <c r="H47" s="3">
        <v>120</v>
      </c>
      <c r="I47" s="8">
        <v>1062</v>
      </c>
      <c r="J47" s="3">
        <f t="shared" si="0"/>
        <v>8.85</v>
      </c>
      <c r="K47" s="8">
        <v>1</v>
      </c>
      <c r="L47" s="4"/>
      <c r="M47" t="str">
        <f>IFERROR(VLOOKUP(C47,#REF!,6,FALSE),"")</f>
        <v/>
      </c>
      <c r="N47" t="str">
        <f>IFERROR(VLOOKUP(C47,#REF!,6,FALSE),"")</f>
        <v/>
      </c>
      <c r="P47" t="str">
        <f>IFERROR(VLOOKUP(C47,#REF!,6,FALSE),"")</f>
        <v/>
      </c>
    </row>
    <row r="48" spans="2:16" x14ac:dyDescent="0.2">
      <c r="B48" s="14" t="s">
        <v>122</v>
      </c>
      <c r="C48" s="6" t="s">
        <v>373</v>
      </c>
      <c r="D48" s="10">
        <v>26</v>
      </c>
      <c r="E48" s="6" t="s">
        <v>10</v>
      </c>
      <c r="F48" s="6" t="s">
        <v>114</v>
      </c>
      <c r="G48" s="7">
        <v>1.2</v>
      </c>
      <c r="H48" s="3">
        <v>120</v>
      </c>
      <c r="I48" s="8">
        <v>1062</v>
      </c>
      <c r="J48" s="3">
        <f t="shared" si="0"/>
        <v>8.85</v>
      </c>
      <c r="K48" s="8">
        <v>1</v>
      </c>
      <c r="L48" s="4"/>
      <c r="M48" t="str">
        <f>IFERROR(VLOOKUP(C48,#REF!,6,FALSE),"")</f>
        <v/>
      </c>
      <c r="N48" t="str">
        <f>IFERROR(VLOOKUP(C48,#REF!,6,FALSE),"")</f>
        <v/>
      </c>
      <c r="P48" t="str">
        <f>IFERROR(VLOOKUP(C48,#REF!,6,FALSE),"")</f>
        <v/>
      </c>
    </row>
    <row r="49" spans="2:16" ht="16" thickBot="1" x14ac:dyDescent="0.25">
      <c r="B49" s="33" t="s">
        <v>122</v>
      </c>
      <c r="C49" s="27" t="s">
        <v>374</v>
      </c>
      <c r="D49" s="34">
        <v>26</v>
      </c>
      <c r="E49" s="27" t="s">
        <v>10</v>
      </c>
      <c r="F49" s="27" t="s">
        <v>114</v>
      </c>
      <c r="G49" s="28">
        <v>1.2</v>
      </c>
      <c r="H49" s="29">
        <v>120</v>
      </c>
      <c r="I49" s="30">
        <v>1062</v>
      </c>
      <c r="J49" s="29">
        <f t="shared" si="0"/>
        <v>8.85</v>
      </c>
      <c r="K49" s="30">
        <v>1</v>
      </c>
      <c r="L49" s="4"/>
      <c r="M49" t="str">
        <f>IFERROR(VLOOKUP(C49,#REF!,6,FALSE),"")</f>
        <v/>
      </c>
      <c r="N49" t="str">
        <f>IFERROR(VLOOKUP(C49,#REF!,6,FALSE),"")</f>
        <v/>
      </c>
      <c r="P49" t="str">
        <f>IFERROR(VLOOKUP(C49,#REF!,6,FALSE),"")</f>
        <v/>
      </c>
    </row>
    <row r="50" spans="2:16" x14ac:dyDescent="0.2">
      <c r="B50" s="12" t="s">
        <v>123</v>
      </c>
      <c r="C50" s="6" t="s">
        <v>375</v>
      </c>
      <c r="D50" s="6">
        <v>27</v>
      </c>
      <c r="E50" s="6" t="s">
        <v>10</v>
      </c>
      <c r="F50" s="6" t="s">
        <v>9</v>
      </c>
      <c r="G50" s="7">
        <v>1</v>
      </c>
      <c r="H50" s="3">
        <v>91</v>
      </c>
      <c r="I50" s="8">
        <v>1492</v>
      </c>
      <c r="J50" s="3">
        <f t="shared" si="0"/>
        <v>8.1978021978021971</v>
      </c>
      <c r="K50" s="8">
        <v>2</v>
      </c>
      <c r="L50" s="4"/>
      <c r="M50" t="str">
        <f>IFERROR(VLOOKUP(C50,#REF!,6,FALSE),"")</f>
        <v/>
      </c>
      <c r="N50" t="str">
        <f>IFERROR(VLOOKUP(C50,#REF!,6,FALSE),"")</f>
        <v/>
      </c>
      <c r="P50" t="str">
        <f>IFERROR(VLOOKUP(C50,#REF!,6,FALSE),"")</f>
        <v/>
      </c>
    </row>
    <row r="51" spans="2:16" ht="16" thickBot="1" x14ac:dyDescent="0.25">
      <c r="B51" s="38" t="s">
        <v>124</v>
      </c>
      <c r="C51" s="27" t="s">
        <v>376</v>
      </c>
      <c r="D51" s="27">
        <v>28</v>
      </c>
      <c r="E51" s="27" t="s">
        <v>12</v>
      </c>
      <c r="F51" s="27" t="s">
        <v>14</v>
      </c>
      <c r="G51" s="28">
        <v>3</v>
      </c>
      <c r="H51" s="29">
        <v>120</v>
      </c>
      <c r="I51" s="30">
        <v>872</v>
      </c>
      <c r="J51" s="29">
        <f t="shared" si="0"/>
        <v>7.2666666666666666</v>
      </c>
      <c r="K51" s="30">
        <v>1</v>
      </c>
      <c r="L51" s="4"/>
      <c r="M51" t="str">
        <f>IFERROR(VLOOKUP(C51,#REF!,6,FALSE),"")</f>
        <v/>
      </c>
      <c r="N51" t="str">
        <f>IFERROR(VLOOKUP(C51,#REF!,6,FALSE),"")</f>
        <v/>
      </c>
      <c r="P51" t="str">
        <f>IFERROR(VLOOKUP(C51,#REF!,6,FALSE),"")</f>
        <v/>
      </c>
    </row>
    <row r="52" spans="2:16" x14ac:dyDescent="0.2">
      <c r="B52" s="13" t="s">
        <v>125</v>
      </c>
      <c r="C52" s="6" t="s">
        <v>377</v>
      </c>
      <c r="D52" s="10">
        <v>29</v>
      </c>
      <c r="E52" s="6" t="s">
        <v>10</v>
      </c>
      <c r="F52" s="6" t="s">
        <v>9</v>
      </c>
      <c r="G52" s="7">
        <v>1</v>
      </c>
      <c r="H52" s="3">
        <v>90</v>
      </c>
      <c r="I52" s="8">
        <v>1065</v>
      </c>
      <c r="J52" s="3">
        <f t="shared" si="0"/>
        <v>11.833333333333334</v>
      </c>
      <c r="K52" s="8">
        <v>1</v>
      </c>
      <c r="L52" s="4"/>
      <c r="M52" t="str">
        <f>IFERROR(VLOOKUP(C52,#REF!,6,FALSE),"")</f>
        <v/>
      </c>
      <c r="N52" t="str">
        <f>IFERROR(VLOOKUP(C52,#REF!,6,FALSE),"")</f>
        <v/>
      </c>
      <c r="P52" t="str">
        <f>IFERROR(VLOOKUP(C52,#REF!,6,FALSE),"")</f>
        <v/>
      </c>
    </row>
    <row r="53" spans="2:16" ht="16" thickBot="1" x14ac:dyDescent="0.25">
      <c r="B53" s="15" t="s">
        <v>126</v>
      </c>
      <c r="C53" s="6" t="s">
        <v>378</v>
      </c>
      <c r="D53" s="10">
        <v>29</v>
      </c>
      <c r="E53" s="6" t="s">
        <v>10</v>
      </c>
      <c r="F53" s="6" t="s">
        <v>9</v>
      </c>
      <c r="G53" s="7">
        <v>1</v>
      </c>
      <c r="H53" s="3">
        <v>90</v>
      </c>
      <c r="I53" s="8">
        <v>1065</v>
      </c>
      <c r="J53" s="3">
        <f t="shared" si="0"/>
        <v>11.833333333333334</v>
      </c>
      <c r="K53" s="8">
        <v>1</v>
      </c>
      <c r="L53" s="4"/>
      <c r="M53" t="str">
        <f>IFERROR(VLOOKUP(C53,#REF!,6,FALSE),"")</f>
        <v/>
      </c>
      <c r="N53" t="str">
        <f>IFERROR(VLOOKUP(C53,#REF!,6,FALSE),"")</f>
        <v/>
      </c>
      <c r="P53" t="str">
        <f>IFERROR(VLOOKUP(C53,#REF!,6,FALSE),"")</f>
        <v/>
      </c>
    </row>
    <row r="54" spans="2:16" ht="16" thickBot="1" x14ac:dyDescent="0.25">
      <c r="B54" s="18" t="s">
        <v>127</v>
      </c>
      <c r="C54" s="6" t="s">
        <v>379</v>
      </c>
      <c r="D54" s="6">
        <v>30</v>
      </c>
      <c r="E54" s="6" t="s">
        <v>10</v>
      </c>
      <c r="F54" s="6" t="s">
        <v>19</v>
      </c>
      <c r="G54" s="7">
        <v>0.81</v>
      </c>
      <c r="H54" s="3">
        <v>91</v>
      </c>
      <c r="I54" s="8">
        <v>1432</v>
      </c>
      <c r="J54" s="3">
        <f t="shared" si="0"/>
        <v>7.8681318681318677</v>
      </c>
      <c r="K54" s="8">
        <v>2</v>
      </c>
      <c r="L54" s="4"/>
      <c r="M54" t="str">
        <f>IFERROR(VLOOKUP(C54,#REF!,6,FALSE),"")</f>
        <v/>
      </c>
      <c r="N54" t="str">
        <f>IFERROR(VLOOKUP(C54,#REF!,6,FALSE),"")</f>
        <v/>
      </c>
      <c r="P54" t="str">
        <f>IFERROR(VLOOKUP(C54,#REF!,6,FALSE),"")</f>
        <v/>
      </c>
    </row>
    <row r="55" spans="2:16" x14ac:dyDescent="0.2">
      <c r="B55" s="13" t="s">
        <v>128</v>
      </c>
      <c r="C55" s="6" t="s">
        <v>380</v>
      </c>
      <c r="D55" s="10">
        <v>31</v>
      </c>
      <c r="E55" s="6" t="s">
        <v>10</v>
      </c>
      <c r="F55" s="6" t="s">
        <v>9</v>
      </c>
      <c r="G55" s="7">
        <v>1</v>
      </c>
      <c r="H55" s="3">
        <v>90</v>
      </c>
      <c r="I55" s="8">
        <v>1065</v>
      </c>
      <c r="J55" s="3">
        <f t="shared" si="0"/>
        <v>11.833333333333334</v>
      </c>
      <c r="K55" s="8">
        <v>1</v>
      </c>
      <c r="L55" s="4"/>
      <c r="M55" t="str">
        <f>IFERROR(VLOOKUP(C55,#REF!,6,FALSE),"")</f>
        <v/>
      </c>
      <c r="N55" t="str">
        <f>IFERROR(VLOOKUP(C55,#REF!,6,FALSE),"")</f>
        <v/>
      </c>
      <c r="P55" t="str">
        <f>IFERROR(VLOOKUP(C55,#REF!,6,FALSE),"")</f>
        <v/>
      </c>
    </row>
    <row r="56" spans="2:16" ht="16" thickBot="1" x14ac:dyDescent="0.25">
      <c r="B56" s="15" t="s">
        <v>129</v>
      </c>
      <c r="C56" s="6" t="s">
        <v>381</v>
      </c>
      <c r="D56" s="10">
        <v>31</v>
      </c>
      <c r="E56" s="6" t="s">
        <v>10</v>
      </c>
      <c r="F56" s="6" t="s">
        <v>9</v>
      </c>
      <c r="G56" s="7">
        <v>1</v>
      </c>
      <c r="H56" s="3">
        <v>90</v>
      </c>
      <c r="I56" s="8">
        <v>1065</v>
      </c>
      <c r="J56" s="3">
        <f t="shared" si="0"/>
        <v>11.833333333333334</v>
      </c>
      <c r="K56" s="8">
        <v>1</v>
      </c>
      <c r="L56" s="4"/>
      <c r="M56" t="str">
        <f>IFERROR(VLOOKUP(C56,#REF!,6,FALSE),"")</f>
        <v/>
      </c>
      <c r="N56" t="str">
        <f>IFERROR(VLOOKUP(C56,#REF!,6,FALSE),"")</f>
        <v/>
      </c>
      <c r="P56" t="str">
        <f>IFERROR(VLOOKUP(C56,#REF!,6,FALSE),"")</f>
        <v/>
      </c>
    </row>
    <row r="57" spans="2:16" x14ac:dyDescent="0.2">
      <c r="B57" s="13" t="s">
        <v>130</v>
      </c>
      <c r="C57" s="6" t="s">
        <v>382</v>
      </c>
      <c r="D57" s="10">
        <v>32</v>
      </c>
      <c r="E57" s="6" t="s">
        <v>10</v>
      </c>
      <c r="F57" s="6" t="s">
        <v>9</v>
      </c>
      <c r="G57" s="7">
        <v>1.01</v>
      </c>
      <c r="H57" s="3">
        <v>65</v>
      </c>
      <c r="I57" s="8">
        <v>1117</v>
      </c>
      <c r="J57" s="3">
        <f t="shared" si="0"/>
        <v>17.184615384615384</v>
      </c>
      <c r="K57" s="8">
        <v>1</v>
      </c>
      <c r="L57" s="4"/>
      <c r="M57" t="str">
        <f>IFERROR(VLOOKUP(C57,#REF!,6,FALSE),"")</f>
        <v/>
      </c>
      <c r="N57" t="str">
        <f>IFERROR(VLOOKUP(C57,#REF!,6,FALSE),"")</f>
        <v/>
      </c>
      <c r="P57" t="str">
        <f>IFERROR(VLOOKUP(C57,#REF!,6,FALSE),"")</f>
        <v/>
      </c>
    </row>
    <row r="58" spans="2:16" ht="16" thickBot="1" x14ac:dyDescent="0.25">
      <c r="B58" s="17" t="s">
        <v>131</v>
      </c>
      <c r="C58" s="6" t="s">
        <v>383</v>
      </c>
      <c r="D58" s="10">
        <v>32</v>
      </c>
      <c r="E58" s="6" t="s">
        <v>10</v>
      </c>
      <c r="F58" s="6" t="s">
        <v>9</v>
      </c>
      <c r="G58" s="7">
        <v>1.01</v>
      </c>
      <c r="H58" s="3">
        <v>65</v>
      </c>
      <c r="I58" s="8">
        <v>1021</v>
      </c>
      <c r="J58" s="3">
        <f t="shared" si="0"/>
        <v>15.707692307692307</v>
      </c>
      <c r="K58" s="8">
        <v>1</v>
      </c>
      <c r="L58" s="4"/>
      <c r="M58" t="str">
        <f>IFERROR(VLOOKUP(C58,#REF!,6,FALSE),"")</f>
        <v/>
      </c>
      <c r="N58" t="str">
        <f>IFERROR(VLOOKUP(C58,#REF!,6,FALSE),"")</f>
        <v/>
      </c>
      <c r="P58" t="str">
        <f>IFERROR(VLOOKUP(C58,#REF!,6,FALSE),"")</f>
        <v/>
      </c>
    </row>
    <row r="59" spans="2:16" x14ac:dyDescent="0.2">
      <c r="B59" s="12" t="s">
        <v>132</v>
      </c>
      <c r="C59" s="6" t="s">
        <v>384</v>
      </c>
      <c r="D59" s="6">
        <v>33</v>
      </c>
      <c r="E59" s="6" t="s">
        <v>10</v>
      </c>
      <c r="F59" s="6" t="s">
        <v>9</v>
      </c>
      <c r="G59" s="7">
        <v>0.91</v>
      </c>
      <c r="H59" s="3">
        <v>81</v>
      </c>
      <c r="I59" s="8">
        <v>2264</v>
      </c>
      <c r="J59" s="3">
        <f t="shared" si="0"/>
        <v>4.6584362139917692</v>
      </c>
      <c r="K59" s="8">
        <v>6</v>
      </c>
      <c r="L59" s="4"/>
      <c r="M59" t="str">
        <f>IFERROR(VLOOKUP(C59,#REF!,6,FALSE),"")</f>
        <v/>
      </c>
      <c r="N59" t="str">
        <f>IFERROR(VLOOKUP(C59,#REF!,6,FALSE),"")</f>
        <v/>
      </c>
      <c r="P59" t="str">
        <f>IFERROR(VLOOKUP(C59,#REF!,6,FALSE),"")</f>
        <v/>
      </c>
    </row>
    <row r="60" spans="2:16" x14ac:dyDescent="0.2">
      <c r="B60" s="12" t="s">
        <v>133</v>
      </c>
      <c r="C60" s="6" t="s">
        <v>385</v>
      </c>
      <c r="D60" s="6">
        <v>34</v>
      </c>
      <c r="E60" s="6" t="s">
        <v>10</v>
      </c>
      <c r="F60" s="6" t="s">
        <v>31</v>
      </c>
      <c r="G60" s="7">
        <v>1.51</v>
      </c>
      <c r="H60" s="3">
        <v>79</v>
      </c>
      <c r="I60" s="8">
        <v>1364</v>
      </c>
      <c r="J60" s="3">
        <f t="shared" si="0"/>
        <v>8.6329113924050631</v>
      </c>
      <c r="K60" s="8">
        <v>2</v>
      </c>
      <c r="L60" s="4"/>
      <c r="M60" t="str">
        <f>IFERROR(VLOOKUP(C60,#REF!,6,FALSE),"")</f>
        <v/>
      </c>
      <c r="N60" t="str">
        <f>IFERROR(VLOOKUP(C60,#REF!,6,FALSE),"")</f>
        <v/>
      </c>
      <c r="P60" t="str">
        <f>IFERROR(VLOOKUP(C60,#REF!,6,FALSE),"")</f>
        <v/>
      </c>
    </row>
    <row r="61" spans="2:16" x14ac:dyDescent="0.2">
      <c r="B61" s="12" t="s">
        <v>134</v>
      </c>
      <c r="C61" s="6" t="s">
        <v>386</v>
      </c>
      <c r="D61" s="6">
        <v>35</v>
      </c>
      <c r="E61" s="6" t="s">
        <v>10</v>
      </c>
      <c r="F61" s="6" t="s">
        <v>9</v>
      </c>
      <c r="G61" s="7">
        <v>1.01</v>
      </c>
      <c r="H61" s="3">
        <v>81</v>
      </c>
      <c r="I61" s="8">
        <v>1422</v>
      </c>
      <c r="J61" s="3">
        <f t="shared" si="0"/>
        <v>8.7777777777777786</v>
      </c>
      <c r="K61" s="8">
        <v>2</v>
      </c>
      <c r="L61" s="4"/>
      <c r="M61" t="str">
        <f>IFERROR(VLOOKUP(C61,#REF!,6,FALSE),"")</f>
        <v/>
      </c>
      <c r="N61" t="str">
        <f>IFERROR(VLOOKUP(C61,#REF!,6,FALSE),"")</f>
        <v/>
      </c>
      <c r="P61" t="str">
        <f>IFERROR(VLOOKUP(C61,#REF!,6,FALSE),"")</f>
        <v/>
      </c>
    </row>
    <row r="62" spans="2:16" x14ac:dyDescent="0.2">
      <c r="B62" s="6" t="s">
        <v>135</v>
      </c>
      <c r="C62" s="6" t="s">
        <v>387</v>
      </c>
      <c r="D62" s="6">
        <v>36</v>
      </c>
      <c r="E62" s="6" t="s">
        <v>10</v>
      </c>
      <c r="F62" s="6" t="s">
        <v>21</v>
      </c>
      <c r="G62" s="7">
        <v>0.75</v>
      </c>
      <c r="H62" s="3">
        <v>81</v>
      </c>
      <c r="I62" s="8">
        <v>1606</v>
      </c>
      <c r="J62" s="3">
        <f t="shared" si="0"/>
        <v>9.9135802469135808</v>
      </c>
      <c r="K62" s="8">
        <v>2</v>
      </c>
      <c r="L62" s="4"/>
      <c r="M62" t="str">
        <f>IFERROR(VLOOKUP(C62,#REF!,6,FALSE),"")</f>
        <v/>
      </c>
      <c r="N62" t="str">
        <f>IFERROR(VLOOKUP(C62,#REF!,6,FALSE),"")</f>
        <v/>
      </c>
      <c r="P62" t="str">
        <f>IFERROR(VLOOKUP(C62,#REF!,6,FALSE),"")</f>
        <v/>
      </c>
    </row>
    <row r="63" spans="2:16" ht="16" thickBot="1" x14ac:dyDescent="0.25">
      <c r="B63" s="11" t="s">
        <v>136</v>
      </c>
      <c r="C63" s="6" t="s">
        <v>388</v>
      </c>
      <c r="D63" s="6">
        <v>37</v>
      </c>
      <c r="E63" s="6" t="s">
        <v>10</v>
      </c>
      <c r="F63" s="6" t="s">
        <v>63</v>
      </c>
      <c r="G63" s="7">
        <v>1.5</v>
      </c>
      <c r="H63" s="3">
        <v>99</v>
      </c>
      <c r="I63" s="8">
        <v>2228</v>
      </c>
      <c r="J63" s="3">
        <f t="shared" si="0"/>
        <v>3.7508417508417509</v>
      </c>
      <c r="K63" s="8">
        <v>6</v>
      </c>
      <c r="L63" s="4"/>
      <c r="M63" t="str">
        <f>IFERROR(VLOOKUP(C63,#REF!,6,FALSE),"")</f>
        <v/>
      </c>
      <c r="N63" t="str">
        <f>IFERROR(VLOOKUP(C63,#REF!,6,FALSE),"")</f>
        <v/>
      </c>
      <c r="P63" t="str">
        <f>IFERROR(VLOOKUP(C63,#REF!,6,FALSE),"")</f>
        <v/>
      </c>
    </row>
    <row r="64" spans="2:16" x14ac:dyDescent="0.2">
      <c r="B64" s="13" t="s">
        <v>137</v>
      </c>
      <c r="C64" s="6" t="s">
        <v>389</v>
      </c>
      <c r="D64" s="10">
        <v>38</v>
      </c>
      <c r="E64" s="6" t="s">
        <v>10</v>
      </c>
      <c r="F64" s="6" t="s">
        <v>21</v>
      </c>
      <c r="G64" s="7">
        <v>1.37</v>
      </c>
      <c r="H64" s="3">
        <v>195</v>
      </c>
      <c r="I64" s="8">
        <v>862</v>
      </c>
      <c r="J64" s="3">
        <f t="shared" si="0"/>
        <v>4.4205128205128208</v>
      </c>
      <c r="K64" s="8">
        <v>1</v>
      </c>
      <c r="L64" s="4"/>
      <c r="M64" t="str">
        <f>IFERROR(VLOOKUP(C64,#REF!,6,FALSE),"")</f>
        <v/>
      </c>
      <c r="N64" t="str">
        <f>IFERROR(VLOOKUP(C64,#REF!,6,FALSE),"")</f>
        <v/>
      </c>
      <c r="P64" t="str">
        <f>IFERROR(VLOOKUP(C64,#REF!,6,FALSE),"")</f>
        <v/>
      </c>
    </row>
    <row r="65" spans="2:16" x14ac:dyDescent="0.2">
      <c r="B65" s="14" t="s">
        <v>138</v>
      </c>
      <c r="C65" s="6" t="s">
        <v>390</v>
      </c>
      <c r="D65" s="10">
        <v>38</v>
      </c>
      <c r="E65" s="6" t="s">
        <v>10</v>
      </c>
      <c r="F65" s="6" t="s">
        <v>21</v>
      </c>
      <c r="G65" s="7">
        <v>1.37</v>
      </c>
      <c r="H65" s="3">
        <v>195</v>
      </c>
      <c r="I65" s="8">
        <v>862</v>
      </c>
      <c r="J65" s="3">
        <f t="shared" si="0"/>
        <v>4.4205128205128208</v>
      </c>
      <c r="K65" s="8">
        <v>1</v>
      </c>
      <c r="L65" s="4"/>
      <c r="M65" t="str">
        <f>IFERROR(VLOOKUP(C65,#REF!,6,FALSE),"")</f>
        <v/>
      </c>
      <c r="N65" t="str">
        <f>IFERROR(VLOOKUP(C65,#REF!,6,FALSE),"")</f>
        <v/>
      </c>
      <c r="P65" t="str">
        <f>IFERROR(VLOOKUP(C65,#REF!,6,FALSE),"")</f>
        <v/>
      </c>
    </row>
    <row r="66" spans="2:16" ht="16" thickBot="1" x14ac:dyDescent="0.25">
      <c r="B66" s="15" t="s">
        <v>139</v>
      </c>
      <c r="C66" s="6" t="s">
        <v>391</v>
      </c>
      <c r="D66" s="10">
        <v>38</v>
      </c>
      <c r="E66" s="6" t="s">
        <v>10</v>
      </c>
      <c r="F66" s="6" t="s">
        <v>21</v>
      </c>
      <c r="G66" s="7">
        <v>1.37</v>
      </c>
      <c r="H66" s="3">
        <v>195</v>
      </c>
      <c r="I66" s="8">
        <v>862</v>
      </c>
      <c r="J66" s="3">
        <f t="shared" si="0"/>
        <v>4.4205128205128208</v>
      </c>
      <c r="K66" s="8">
        <v>1</v>
      </c>
      <c r="L66" s="4"/>
      <c r="M66" t="str">
        <f>IFERROR(VLOOKUP(C66,#REF!,6,FALSE),"")</f>
        <v/>
      </c>
      <c r="N66" t="str">
        <f>IFERROR(VLOOKUP(C66,#REF!,6,FALSE),"")</f>
        <v/>
      </c>
      <c r="P66" t="str">
        <f>IFERROR(VLOOKUP(C66,#REF!,6,FALSE),"")</f>
        <v/>
      </c>
    </row>
    <row r="67" spans="2:16" x14ac:dyDescent="0.2">
      <c r="B67" s="12" t="s">
        <v>140</v>
      </c>
      <c r="C67" s="6" t="s">
        <v>392</v>
      </c>
      <c r="D67" s="6">
        <v>39</v>
      </c>
      <c r="E67" s="6" t="s">
        <v>10</v>
      </c>
      <c r="F67" s="6" t="s">
        <v>31</v>
      </c>
      <c r="G67" s="7">
        <v>1.36</v>
      </c>
      <c r="H67" s="3">
        <v>93</v>
      </c>
      <c r="I67" s="8">
        <v>1444</v>
      </c>
      <c r="J67" s="3">
        <f t="shared" ref="J67:J130" si="2">I67/K67/H67</f>
        <v>5.1756272401433687</v>
      </c>
      <c r="K67" s="8">
        <v>3</v>
      </c>
      <c r="L67" s="4"/>
      <c r="M67" t="str">
        <f>IFERROR(VLOOKUP(C67,#REF!,6,FALSE),"")</f>
        <v/>
      </c>
      <c r="N67" t="str">
        <f>IFERROR(VLOOKUP(C67,#REF!,6,FALSE),"")</f>
        <v/>
      </c>
      <c r="P67" t="str">
        <f>IFERROR(VLOOKUP(C67,#REF!,6,FALSE),"")</f>
        <v/>
      </c>
    </row>
    <row r="68" spans="2:16" ht="16" thickBot="1" x14ac:dyDescent="0.25">
      <c r="B68" s="11" t="s">
        <v>141</v>
      </c>
      <c r="C68" s="6" t="s">
        <v>393</v>
      </c>
      <c r="D68" s="6">
        <v>40</v>
      </c>
      <c r="E68" s="6" t="s">
        <v>10</v>
      </c>
      <c r="F68" s="6" t="s">
        <v>114</v>
      </c>
      <c r="G68" s="7">
        <v>1.19</v>
      </c>
      <c r="H68" s="3">
        <v>91</v>
      </c>
      <c r="I68" s="8">
        <v>3162</v>
      </c>
      <c r="J68" s="3">
        <f t="shared" si="2"/>
        <v>6.9494505494505496</v>
      </c>
      <c r="K68" s="8">
        <v>5</v>
      </c>
      <c r="L68" s="4"/>
      <c r="M68" t="str">
        <f>IFERROR(VLOOKUP(C68,#REF!,6,FALSE),"")</f>
        <v/>
      </c>
      <c r="N68" t="str">
        <f>IFERROR(VLOOKUP(C68,#REF!,6,FALSE),"")</f>
        <v/>
      </c>
      <c r="P68" t="str">
        <f>IFERROR(VLOOKUP(C68,#REF!,6,FALSE),"")</f>
        <v/>
      </c>
    </row>
    <row r="69" spans="2:16" x14ac:dyDescent="0.2">
      <c r="B69" s="13" t="s">
        <v>143</v>
      </c>
      <c r="C69" s="6" t="s">
        <v>394</v>
      </c>
      <c r="D69" s="10">
        <v>41</v>
      </c>
      <c r="E69" s="6" t="s">
        <v>10</v>
      </c>
      <c r="F69" s="6" t="s">
        <v>142</v>
      </c>
      <c r="G69" s="7">
        <v>1.21</v>
      </c>
      <c r="H69" s="3">
        <v>112</v>
      </c>
      <c r="I69" s="8">
        <v>379</v>
      </c>
      <c r="J69" s="3">
        <f t="shared" si="2"/>
        <v>3.3839285714285716</v>
      </c>
      <c r="K69" s="8">
        <v>1</v>
      </c>
      <c r="L69" s="4"/>
      <c r="M69" t="str">
        <f>IFERROR(VLOOKUP(C69,#REF!,6,FALSE),"")</f>
        <v/>
      </c>
      <c r="N69" t="str">
        <f>IFERROR(VLOOKUP(C69,#REF!,6,FALSE),"")</f>
        <v/>
      </c>
      <c r="P69" t="str">
        <f>IFERROR(VLOOKUP(C69,#REF!,6,FALSE),"")</f>
        <v/>
      </c>
    </row>
    <row r="70" spans="2:16" x14ac:dyDescent="0.2">
      <c r="B70" s="14" t="s">
        <v>144</v>
      </c>
      <c r="C70" s="6" t="s">
        <v>395</v>
      </c>
      <c r="D70" s="10">
        <v>41</v>
      </c>
      <c r="E70" s="6" t="s">
        <v>10</v>
      </c>
      <c r="F70" s="6" t="s">
        <v>142</v>
      </c>
      <c r="G70" s="7">
        <v>1.21</v>
      </c>
      <c r="H70" s="3">
        <v>112</v>
      </c>
      <c r="I70" s="8">
        <v>379</v>
      </c>
      <c r="J70" s="3">
        <f t="shared" si="2"/>
        <v>3.3839285714285716</v>
      </c>
      <c r="K70" s="8">
        <v>1</v>
      </c>
      <c r="L70" s="4"/>
      <c r="M70" t="str">
        <f>IFERROR(VLOOKUP(C70,#REF!,6,FALSE),"")</f>
        <v/>
      </c>
      <c r="N70" t="str">
        <f>IFERROR(VLOOKUP(C70,#REF!,6,FALSE),"")</f>
        <v/>
      </c>
      <c r="P70" t="str">
        <f>IFERROR(VLOOKUP(C70,#REF!,6,FALSE),"")</f>
        <v/>
      </c>
    </row>
    <row r="71" spans="2:16" x14ac:dyDescent="0.2">
      <c r="B71" s="14" t="s">
        <v>145</v>
      </c>
      <c r="C71" s="6" t="s">
        <v>396</v>
      </c>
      <c r="D71" s="10">
        <v>41</v>
      </c>
      <c r="E71" s="6" t="s">
        <v>10</v>
      </c>
      <c r="F71" s="6" t="s">
        <v>142</v>
      </c>
      <c r="G71" s="7">
        <v>1.21</v>
      </c>
      <c r="H71" s="3">
        <v>112</v>
      </c>
      <c r="I71" s="8">
        <v>385</v>
      </c>
      <c r="J71" s="3">
        <f t="shared" si="2"/>
        <v>3.4375</v>
      </c>
      <c r="K71" s="8">
        <v>1</v>
      </c>
      <c r="L71" s="4"/>
      <c r="M71" t="str">
        <f>IFERROR(VLOOKUP(C71,#REF!,6,FALSE),"")</f>
        <v/>
      </c>
      <c r="N71" t="str">
        <f>IFERROR(VLOOKUP(C71,#REF!,6,FALSE),"")</f>
        <v/>
      </c>
      <c r="P71" t="str">
        <f>IFERROR(VLOOKUP(C71,#REF!,6,FALSE),"")</f>
        <v/>
      </c>
    </row>
    <row r="72" spans="2:16" x14ac:dyDescent="0.2">
      <c r="B72" s="14" t="s">
        <v>146</v>
      </c>
      <c r="C72" s="6" t="s">
        <v>397</v>
      </c>
      <c r="D72" s="10">
        <v>41</v>
      </c>
      <c r="E72" s="6" t="s">
        <v>10</v>
      </c>
      <c r="F72" s="6" t="s">
        <v>142</v>
      </c>
      <c r="G72" s="7">
        <v>1.21</v>
      </c>
      <c r="H72" s="3">
        <v>112</v>
      </c>
      <c r="I72" s="8">
        <v>385</v>
      </c>
      <c r="J72" s="3">
        <f t="shared" si="2"/>
        <v>3.4375</v>
      </c>
      <c r="K72" s="8">
        <v>1</v>
      </c>
      <c r="L72" s="4"/>
      <c r="M72" t="str">
        <f>IFERROR(VLOOKUP(C72,#REF!,6,FALSE),"")</f>
        <v/>
      </c>
      <c r="N72" t="str">
        <f>IFERROR(VLOOKUP(C72,#REF!,6,FALSE),"")</f>
        <v/>
      </c>
      <c r="P72" t="str">
        <f>IFERROR(VLOOKUP(C72,#REF!,6,FALSE),"")</f>
        <v/>
      </c>
    </row>
    <row r="73" spans="2:16" ht="16" thickBot="1" x14ac:dyDescent="0.25">
      <c r="B73" s="15" t="s">
        <v>147</v>
      </c>
      <c r="C73" s="6" t="s">
        <v>398</v>
      </c>
      <c r="D73" s="10">
        <v>41</v>
      </c>
      <c r="E73" s="6" t="s">
        <v>10</v>
      </c>
      <c r="F73" s="6" t="s">
        <v>142</v>
      </c>
      <c r="G73" s="7">
        <v>1.21</v>
      </c>
      <c r="H73" s="3">
        <v>112</v>
      </c>
      <c r="I73" s="8">
        <v>442</v>
      </c>
      <c r="J73" s="3">
        <f t="shared" si="2"/>
        <v>3.9464285714285716</v>
      </c>
      <c r="K73" s="8">
        <v>1</v>
      </c>
      <c r="L73" s="4"/>
      <c r="M73" t="str">
        <f>IFERROR(VLOOKUP(C73,#REF!,6,FALSE),"")</f>
        <v/>
      </c>
      <c r="N73" t="str">
        <f>IFERROR(VLOOKUP(C73,#REF!,6,FALSE),"")</f>
        <v/>
      </c>
      <c r="P73" t="str">
        <f>IFERROR(VLOOKUP(C73,#REF!,6,FALSE),"")</f>
        <v/>
      </c>
    </row>
    <row r="74" spans="2:16" x14ac:dyDescent="0.2">
      <c r="B74" s="12" t="s">
        <v>148</v>
      </c>
      <c r="C74" s="6" t="s">
        <v>399</v>
      </c>
      <c r="D74" s="6">
        <v>42</v>
      </c>
      <c r="E74" s="6" t="s">
        <v>10</v>
      </c>
      <c r="F74" s="6" t="s">
        <v>21</v>
      </c>
      <c r="G74" s="7">
        <v>1.21</v>
      </c>
      <c r="H74" s="3">
        <v>81</v>
      </c>
      <c r="I74" s="8">
        <v>1522</v>
      </c>
      <c r="J74" s="3">
        <f t="shared" si="2"/>
        <v>6.2633744855967075</v>
      </c>
      <c r="K74" s="8">
        <v>3</v>
      </c>
      <c r="L74" s="4"/>
      <c r="M74" t="str">
        <f>IFERROR(VLOOKUP(C74,#REF!,6,FALSE),"")</f>
        <v/>
      </c>
      <c r="N74" t="str">
        <f>IFERROR(VLOOKUP(C74,#REF!,6,FALSE),"")</f>
        <v/>
      </c>
      <c r="P74" t="str">
        <f>IFERROR(VLOOKUP(C74,#REF!,6,FALSE),"")</f>
        <v/>
      </c>
    </row>
    <row r="75" spans="2:16" x14ac:dyDescent="0.2">
      <c r="B75" s="12" t="s">
        <v>149</v>
      </c>
      <c r="C75" s="6" t="s">
        <v>400</v>
      </c>
      <c r="D75" s="6">
        <v>43</v>
      </c>
      <c r="E75" s="6" t="s">
        <v>10</v>
      </c>
      <c r="F75" s="6" t="s">
        <v>114</v>
      </c>
      <c r="G75" s="7">
        <v>1.18</v>
      </c>
      <c r="H75" s="3">
        <v>91</v>
      </c>
      <c r="I75" s="8">
        <v>3012</v>
      </c>
      <c r="J75" s="3">
        <f t="shared" si="2"/>
        <v>8.2747252747252755</v>
      </c>
      <c r="K75" s="8">
        <v>4</v>
      </c>
      <c r="L75" s="4"/>
      <c r="M75" t="str">
        <f>IFERROR(VLOOKUP(C75,#REF!,6,FALSE),"")</f>
        <v/>
      </c>
      <c r="N75" t="str">
        <f>IFERROR(VLOOKUP(C75,#REF!,6,FALSE),"")</f>
        <v/>
      </c>
      <c r="P75" t="str">
        <f>IFERROR(VLOOKUP(C75,#REF!,6,FALSE),"")</f>
        <v/>
      </c>
    </row>
    <row r="76" spans="2:16" x14ac:dyDescent="0.2">
      <c r="B76" s="12" t="s">
        <v>150</v>
      </c>
      <c r="C76" s="6" t="s">
        <v>401</v>
      </c>
      <c r="D76" s="6">
        <v>44</v>
      </c>
      <c r="E76" s="6" t="s">
        <v>10</v>
      </c>
      <c r="F76" s="6" t="s">
        <v>114</v>
      </c>
      <c r="G76" s="7">
        <v>1.19</v>
      </c>
      <c r="H76" s="3">
        <v>91</v>
      </c>
      <c r="I76" s="8">
        <v>3180</v>
      </c>
      <c r="J76" s="3">
        <f t="shared" si="2"/>
        <v>8.7362637362637354</v>
      </c>
      <c r="K76" s="8">
        <v>4</v>
      </c>
      <c r="L76" s="4"/>
      <c r="M76" t="str">
        <f>IFERROR(VLOOKUP(C76,#REF!,6,FALSE),"")</f>
        <v/>
      </c>
      <c r="N76" t="str">
        <f>IFERROR(VLOOKUP(C76,#REF!,6,FALSE),"")</f>
        <v/>
      </c>
      <c r="P76" t="str">
        <f>IFERROR(VLOOKUP(C76,#REF!,6,FALSE),"")</f>
        <v/>
      </c>
    </row>
    <row r="77" spans="2:16" x14ac:dyDescent="0.2">
      <c r="B77" s="6" t="s">
        <v>45</v>
      </c>
      <c r="C77" s="6" t="s">
        <v>402</v>
      </c>
      <c r="D77" s="6">
        <v>45</v>
      </c>
      <c r="E77" s="6" t="s">
        <v>10</v>
      </c>
      <c r="F77" s="6" t="s">
        <v>114</v>
      </c>
      <c r="G77" s="7">
        <v>1.18</v>
      </c>
      <c r="H77" s="3">
        <v>91</v>
      </c>
      <c r="I77" s="8">
        <v>3468</v>
      </c>
      <c r="J77" s="3">
        <f t="shared" si="2"/>
        <v>9.5274725274725274</v>
      </c>
      <c r="K77" s="8">
        <v>4</v>
      </c>
      <c r="L77" s="4"/>
      <c r="M77" t="str">
        <f>IFERROR(VLOOKUP(C77,#REF!,6,FALSE),"")</f>
        <v/>
      </c>
      <c r="N77" t="str">
        <f>IFERROR(VLOOKUP(C77,#REF!,6,FALSE),"")</f>
        <v/>
      </c>
      <c r="P77" t="str">
        <f>IFERROR(VLOOKUP(C77,#REF!,6,FALSE),"")</f>
        <v/>
      </c>
    </row>
    <row r="78" spans="2:16" x14ac:dyDescent="0.2">
      <c r="B78" s="6" t="s">
        <v>151</v>
      </c>
      <c r="C78" s="6" t="s">
        <v>403</v>
      </c>
      <c r="D78" s="6">
        <v>46</v>
      </c>
      <c r="E78" s="6" t="s">
        <v>10</v>
      </c>
      <c r="F78" s="6" t="s">
        <v>114</v>
      </c>
      <c r="G78" s="7">
        <v>1.18</v>
      </c>
      <c r="H78" s="3">
        <v>91</v>
      </c>
      <c r="I78" s="8">
        <v>3490</v>
      </c>
      <c r="J78" s="3">
        <f t="shared" si="2"/>
        <v>9.5879120879120876</v>
      </c>
      <c r="K78" s="8">
        <v>4</v>
      </c>
      <c r="L78" s="4"/>
      <c r="M78" t="str">
        <f>IFERROR(VLOOKUP(C78,#REF!,6,FALSE),"")</f>
        <v/>
      </c>
      <c r="N78" t="str">
        <f>IFERROR(VLOOKUP(C78,#REF!,6,FALSE),"")</f>
        <v/>
      </c>
      <c r="P78" t="str">
        <f>IFERROR(VLOOKUP(C78,#REF!,6,FALSE),"")</f>
        <v/>
      </c>
    </row>
    <row r="79" spans="2:16" x14ac:dyDescent="0.2">
      <c r="B79" s="6" t="s">
        <v>46</v>
      </c>
      <c r="C79" s="6" t="s">
        <v>404</v>
      </c>
      <c r="D79" s="6">
        <v>47</v>
      </c>
      <c r="E79" s="6" t="s">
        <v>10</v>
      </c>
      <c r="F79" s="6" t="s">
        <v>114</v>
      </c>
      <c r="G79" s="7">
        <v>1.18</v>
      </c>
      <c r="H79" s="3">
        <v>91</v>
      </c>
      <c r="I79" s="8">
        <v>3438</v>
      </c>
      <c r="J79" s="3">
        <f t="shared" si="2"/>
        <v>9.4450549450549453</v>
      </c>
      <c r="K79" s="8">
        <v>4</v>
      </c>
      <c r="L79" s="4"/>
      <c r="M79" t="str">
        <f>IFERROR(VLOOKUP(C79,#REF!,6,FALSE),"")</f>
        <v/>
      </c>
      <c r="N79" t="str">
        <f>IFERROR(VLOOKUP(C79,#REF!,6,FALSE),"")</f>
        <v/>
      </c>
      <c r="P79" t="str">
        <f>IFERROR(VLOOKUP(C79,#REF!,6,FALSE),"")</f>
        <v/>
      </c>
    </row>
    <row r="80" spans="2:16" x14ac:dyDescent="0.2">
      <c r="B80" s="6" t="s">
        <v>47</v>
      </c>
      <c r="C80" s="6" t="s">
        <v>405</v>
      </c>
      <c r="D80" s="6">
        <v>48</v>
      </c>
      <c r="E80" s="6" t="s">
        <v>10</v>
      </c>
      <c r="F80" s="6" t="s">
        <v>114</v>
      </c>
      <c r="G80" s="7">
        <v>1.19</v>
      </c>
      <c r="H80" s="3">
        <v>91</v>
      </c>
      <c r="I80" s="8">
        <v>3222</v>
      </c>
      <c r="J80" s="3">
        <f t="shared" si="2"/>
        <v>8.8516483516483522</v>
      </c>
      <c r="K80" s="8">
        <v>4</v>
      </c>
      <c r="L80" s="4"/>
      <c r="M80" t="str">
        <f>IFERROR(VLOOKUP(C80,#REF!,6,FALSE),"")</f>
        <v/>
      </c>
      <c r="N80" t="str">
        <f>IFERROR(VLOOKUP(C80,#REF!,6,FALSE),"")</f>
        <v/>
      </c>
      <c r="P80" t="str">
        <f>IFERROR(VLOOKUP(C80,#REF!,6,FALSE),"")</f>
        <v/>
      </c>
    </row>
    <row r="81" spans="2:16" x14ac:dyDescent="0.2">
      <c r="B81" s="6" t="s">
        <v>49</v>
      </c>
      <c r="C81" s="6" t="s">
        <v>406</v>
      </c>
      <c r="D81" s="6">
        <v>49</v>
      </c>
      <c r="E81" s="6" t="s">
        <v>10</v>
      </c>
      <c r="F81" s="6" t="s">
        <v>114</v>
      </c>
      <c r="G81" s="7">
        <v>1.18</v>
      </c>
      <c r="H81" s="3">
        <v>91</v>
      </c>
      <c r="I81" s="8">
        <v>1168</v>
      </c>
      <c r="J81" s="3">
        <f t="shared" si="2"/>
        <v>6.4175824175824179</v>
      </c>
      <c r="K81" s="8">
        <v>2</v>
      </c>
      <c r="L81" s="4"/>
      <c r="M81" t="str">
        <f>IFERROR(VLOOKUP(C81,#REF!,6,FALSE),"")</f>
        <v/>
      </c>
      <c r="N81" t="str">
        <f>IFERROR(VLOOKUP(C81,#REF!,6,FALSE),"")</f>
        <v/>
      </c>
      <c r="P81" t="str">
        <f>IFERROR(VLOOKUP(C81,#REF!,6,FALSE),"")</f>
        <v/>
      </c>
    </row>
    <row r="82" spans="2:16" x14ac:dyDescent="0.2">
      <c r="B82" s="6" t="s">
        <v>48</v>
      </c>
      <c r="C82" s="6" t="s">
        <v>407</v>
      </c>
      <c r="D82" s="6">
        <v>50</v>
      </c>
      <c r="E82" s="6" t="s">
        <v>10</v>
      </c>
      <c r="F82" s="6" t="s">
        <v>114</v>
      </c>
      <c r="G82" s="7">
        <v>1.18</v>
      </c>
      <c r="H82" s="3">
        <v>91</v>
      </c>
      <c r="I82" s="8">
        <v>3480</v>
      </c>
      <c r="J82" s="3">
        <f t="shared" si="2"/>
        <v>9.5604395604395602</v>
      </c>
      <c r="K82" s="8">
        <v>4</v>
      </c>
      <c r="L82" s="4"/>
      <c r="M82" t="str">
        <f>IFERROR(VLOOKUP(C82,#REF!,6,FALSE),"")</f>
        <v/>
      </c>
      <c r="N82" t="str">
        <f>IFERROR(VLOOKUP(C82,#REF!,6,FALSE),"")</f>
        <v/>
      </c>
      <c r="P82" t="str">
        <f>IFERROR(VLOOKUP(C82,#REF!,6,FALSE),"")</f>
        <v/>
      </c>
    </row>
    <row r="83" spans="2:16" x14ac:dyDescent="0.2">
      <c r="B83" s="6" t="s">
        <v>152</v>
      </c>
      <c r="C83" s="6" t="s">
        <v>408</v>
      </c>
      <c r="D83" s="6">
        <v>51</v>
      </c>
      <c r="E83" s="6" t="s">
        <v>10</v>
      </c>
      <c r="F83" s="6" t="s">
        <v>114</v>
      </c>
      <c r="G83" s="7">
        <v>1.19</v>
      </c>
      <c r="H83" s="3">
        <v>91</v>
      </c>
      <c r="I83" s="8">
        <v>2648</v>
      </c>
      <c r="J83" s="3">
        <f t="shared" si="2"/>
        <v>9.6996336996336989</v>
      </c>
      <c r="K83" s="8">
        <v>3</v>
      </c>
      <c r="L83" s="4"/>
      <c r="M83" t="str">
        <f>IFERROR(VLOOKUP(C83,#REF!,6,FALSE),"")</f>
        <v/>
      </c>
      <c r="N83" t="str">
        <f>IFERROR(VLOOKUP(C83,#REF!,6,FALSE),"")</f>
        <v/>
      </c>
      <c r="P83" t="str">
        <f>IFERROR(VLOOKUP(C83,#REF!,6,FALSE),"")</f>
        <v/>
      </c>
    </row>
    <row r="84" spans="2:16" x14ac:dyDescent="0.2">
      <c r="B84" s="6" t="s">
        <v>50</v>
      </c>
      <c r="C84" s="6" t="s">
        <v>409</v>
      </c>
      <c r="D84" s="6">
        <v>52</v>
      </c>
      <c r="E84" s="6" t="s">
        <v>10</v>
      </c>
      <c r="F84" s="6" t="s">
        <v>114</v>
      </c>
      <c r="G84" s="7">
        <v>1.19</v>
      </c>
      <c r="H84" s="3">
        <v>91</v>
      </c>
      <c r="I84" s="8">
        <v>2542</v>
      </c>
      <c r="J84" s="3">
        <f t="shared" si="2"/>
        <v>9.311355311355312</v>
      </c>
      <c r="K84" s="8">
        <v>3</v>
      </c>
      <c r="L84" s="4"/>
      <c r="M84" t="str">
        <f>IFERROR(VLOOKUP(C84,#REF!,6,FALSE),"")</f>
        <v/>
      </c>
      <c r="N84" t="str">
        <f>IFERROR(VLOOKUP(C84,#REF!,6,FALSE),"")</f>
        <v/>
      </c>
      <c r="P84" t="str">
        <f>IFERROR(VLOOKUP(C84,#REF!,6,FALSE),"")</f>
        <v/>
      </c>
    </row>
    <row r="85" spans="2:16" x14ac:dyDescent="0.2">
      <c r="B85" s="6" t="s">
        <v>51</v>
      </c>
      <c r="C85" s="6" t="s">
        <v>410</v>
      </c>
      <c r="D85" s="6">
        <v>53</v>
      </c>
      <c r="E85" s="6" t="s">
        <v>10</v>
      </c>
      <c r="F85" s="6" t="s">
        <v>114</v>
      </c>
      <c r="G85" s="7">
        <v>1.18</v>
      </c>
      <c r="H85" s="3">
        <v>91</v>
      </c>
      <c r="I85" s="8">
        <v>3270</v>
      </c>
      <c r="J85" s="3">
        <f t="shared" si="2"/>
        <v>8.9835164835164836</v>
      </c>
      <c r="K85" s="8">
        <v>4</v>
      </c>
      <c r="L85" s="4"/>
      <c r="M85" t="str">
        <f>IFERROR(VLOOKUP(C85,#REF!,6,FALSE),"")</f>
        <v/>
      </c>
      <c r="N85" t="str">
        <f>IFERROR(VLOOKUP(C85,#REF!,6,FALSE),"")</f>
        <v/>
      </c>
      <c r="P85" t="str">
        <f>IFERROR(VLOOKUP(C85,#REF!,6,FALSE),"")</f>
        <v/>
      </c>
    </row>
    <row r="86" spans="2:16" x14ac:dyDescent="0.2">
      <c r="B86" s="6" t="s">
        <v>52</v>
      </c>
      <c r="C86" s="6" t="s">
        <v>411</v>
      </c>
      <c r="D86" s="6">
        <v>54</v>
      </c>
      <c r="E86" s="6" t="s">
        <v>10</v>
      </c>
      <c r="F86" s="6" t="s">
        <v>114</v>
      </c>
      <c r="G86" s="7">
        <v>1.18</v>
      </c>
      <c r="H86" s="3">
        <v>91</v>
      </c>
      <c r="I86" s="8">
        <v>4376</v>
      </c>
      <c r="J86" s="3">
        <f t="shared" si="2"/>
        <v>8.0146520146520146</v>
      </c>
      <c r="K86" s="8">
        <v>6</v>
      </c>
      <c r="L86" s="4"/>
      <c r="M86" t="str">
        <f>IFERROR(VLOOKUP(C86,#REF!,6,FALSE),"")</f>
        <v/>
      </c>
      <c r="N86" t="str">
        <f>IFERROR(VLOOKUP(C86,#REF!,6,FALSE),"")</f>
        <v/>
      </c>
      <c r="P86" t="str">
        <f>IFERROR(VLOOKUP(C86,#REF!,6,FALSE),"")</f>
        <v/>
      </c>
    </row>
    <row r="87" spans="2:16" x14ac:dyDescent="0.2">
      <c r="B87" s="6" t="s">
        <v>53</v>
      </c>
      <c r="C87" s="6" t="s">
        <v>412</v>
      </c>
      <c r="D87" s="6">
        <v>55</v>
      </c>
      <c r="E87" s="6" t="s">
        <v>10</v>
      </c>
      <c r="F87" s="6" t="s">
        <v>114</v>
      </c>
      <c r="G87" s="7">
        <v>1.18</v>
      </c>
      <c r="H87" s="3">
        <v>91</v>
      </c>
      <c r="I87" s="8">
        <v>2122</v>
      </c>
      <c r="J87" s="3">
        <f t="shared" si="2"/>
        <v>7.7728937728937737</v>
      </c>
      <c r="K87" s="8">
        <v>3</v>
      </c>
      <c r="L87" s="4"/>
      <c r="M87" t="str">
        <f>IFERROR(VLOOKUP(C87,#REF!,6,FALSE),"")</f>
        <v/>
      </c>
      <c r="N87" t="str">
        <f>IFERROR(VLOOKUP(C87,#REF!,6,FALSE),"")</f>
        <v/>
      </c>
      <c r="P87" t="str">
        <f>IFERROR(VLOOKUP(C87,#REF!,6,FALSE),"")</f>
        <v/>
      </c>
    </row>
    <row r="88" spans="2:16" x14ac:dyDescent="0.2">
      <c r="B88" s="6" t="s">
        <v>54</v>
      </c>
      <c r="C88" s="6" t="s">
        <v>413</v>
      </c>
      <c r="D88" s="6">
        <v>56</v>
      </c>
      <c r="E88" s="6" t="s">
        <v>10</v>
      </c>
      <c r="F88" s="6" t="s">
        <v>114</v>
      </c>
      <c r="G88" s="7">
        <v>1.18</v>
      </c>
      <c r="H88" s="3">
        <v>91</v>
      </c>
      <c r="I88" s="8">
        <v>2024</v>
      </c>
      <c r="J88" s="3">
        <f t="shared" si="2"/>
        <v>7.4139194139194133</v>
      </c>
      <c r="K88" s="8">
        <v>3</v>
      </c>
      <c r="L88" s="4"/>
      <c r="M88" t="str">
        <f>IFERROR(VLOOKUP(C88,#REF!,6,FALSE),"")</f>
        <v/>
      </c>
      <c r="N88" t="str">
        <f>IFERROR(VLOOKUP(C88,#REF!,6,FALSE),"")</f>
        <v/>
      </c>
      <c r="P88" t="str">
        <f>IFERROR(VLOOKUP(C88,#REF!,6,FALSE),"")</f>
        <v/>
      </c>
    </row>
    <row r="89" spans="2:16" x14ac:dyDescent="0.2">
      <c r="B89" s="6" t="s">
        <v>55</v>
      </c>
      <c r="C89" s="6" t="s">
        <v>414</v>
      </c>
      <c r="D89" s="6">
        <v>57</v>
      </c>
      <c r="E89" s="6" t="s">
        <v>10</v>
      </c>
      <c r="F89" s="6" t="s">
        <v>114</v>
      </c>
      <c r="G89" s="7">
        <v>1.17</v>
      </c>
      <c r="H89" s="3">
        <v>91</v>
      </c>
      <c r="I89" s="8">
        <v>2786</v>
      </c>
      <c r="J89" s="3">
        <f t="shared" si="2"/>
        <v>7.6538461538461542</v>
      </c>
      <c r="K89" s="8">
        <v>4</v>
      </c>
      <c r="L89" s="4"/>
      <c r="M89" t="str">
        <f>IFERROR(VLOOKUP(C89,#REF!,6,FALSE),"")</f>
        <v/>
      </c>
      <c r="N89" t="str">
        <f>IFERROR(VLOOKUP(C89,#REF!,6,FALSE),"")</f>
        <v/>
      </c>
      <c r="P89" t="str">
        <f>IFERROR(VLOOKUP(C89,#REF!,6,FALSE),"")</f>
        <v/>
      </c>
    </row>
    <row r="90" spans="2:16" x14ac:dyDescent="0.2">
      <c r="B90" s="6" t="s">
        <v>51</v>
      </c>
      <c r="C90" s="6" t="s">
        <v>415</v>
      </c>
      <c r="D90" s="6">
        <v>58</v>
      </c>
      <c r="E90" s="6" t="s">
        <v>10</v>
      </c>
      <c r="F90" s="6" t="s">
        <v>114</v>
      </c>
      <c r="G90" s="7">
        <v>1.18</v>
      </c>
      <c r="H90" s="3">
        <v>91</v>
      </c>
      <c r="I90" s="8">
        <v>3270</v>
      </c>
      <c r="J90" s="3">
        <f t="shared" si="2"/>
        <v>8.9835164835164836</v>
      </c>
      <c r="K90" s="8">
        <v>4</v>
      </c>
      <c r="L90" s="4"/>
      <c r="M90" t="str">
        <f>IFERROR(VLOOKUP(C90,#REF!,6,FALSE),"")</f>
        <v/>
      </c>
      <c r="N90" t="str">
        <f>IFERROR(VLOOKUP(C90,#REF!,6,FALSE),"")</f>
        <v/>
      </c>
      <c r="P90" t="str">
        <f>IFERROR(VLOOKUP(C90,#REF!,6,FALSE),"")</f>
        <v/>
      </c>
    </row>
    <row r="91" spans="2:16" x14ac:dyDescent="0.2">
      <c r="B91" s="6" t="s">
        <v>153</v>
      </c>
      <c r="C91" s="6" t="s">
        <v>416</v>
      </c>
      <c r="D91" s="6">
        <v>59</v>
      </c>
      <c r="E91" s="6" t="s">
        <v>10</v>
      </c>
      <c r="F91" s="6" t="s">
        <v>24</v>
      </c>
      <c r="G91" s="7">
        <v>0.59</v>
      </c>
      <c r="H91" s="3">
        <v>51.5</v>
      </c>
      <c r="I91" s="8">
        <v>424</v>
      </c>
      <c r="J91" s="3">
        <f t="shared" si="2"/>
        <v>8.233009708737864</v>
      </c>
      <c r="K91" s="8">
        <v>1</v>
      </c>
      <c r="L91" s="4"/>
      <c r="M91" t="str">
        <f>IFERROR(VLOOKUP(C91,#REF!,6,FALSE),"")</f>
        <v/>
      </c>
      <c r="N91" t="str">
        <f>IFERROR(VLOOKUP(C91,#REF!,6,FALSE),"")</f>
        <v/>
      </c>
      <c r="P91" t="str">
        <f>IFERROR(VLOOKUP(C91,#REF!,6,FALSE),"")</f>
        <v/>
      </c>
    </row>
    <row r="92" spans="2:16" x14ac:dyDescent="0.2">
      <c r="B92" s="6" t="s">
        <v>154</v>
      </c>
      <c r="C92" s="6" t="s">
        <v>417</v>
      </c>
      <c r="D92" s="6">
        <v>60</v>
      </c>
      <c r="E92" s="6" t="s">
        <v>10</v>
      </c>
      <c r="F92" s="6" t="s">
        <v>24</v>
      </c>
      <c r="G92" s="7">
        <v>0.59</v>
      </c>
      <c r="H92" s="3">
        <v>51.5</v>
      </c>
      <c r="I92" s="8">
        <v>448</v>
      </c>
      <c r="J92" s="3">
        <f t="shared" si="2"/>
        <v>8.6990291262135919</v>
      </c>
      <c r="K92" s="8">
        <v>1</v>
      </c>
      <c r="L92" s="4"/>
      <c r="M92" t="str">
        <f>IFERROR(VLOOKUP(C92,#REF!,6,FALSE),"")</f>
        <v/>
      </c>
      <c r="N92" t="str">
        <f>IFERROR(VLOOKUP(C92,#REF!,6,FALSE),"")</f>
        <v/>
      </c>
      <c r="P92" t="str">
        <f>IFERROR(VLOOKUP(C92,#REF!,6,FALSE),"")</f>
        <v/>
      </c>
    </row>
    <row r="93" spans="2:16" x14ac:dyDescent="0.2">
      <c r="B93" s="6" t="s">
        <v>155</v>
      </c>
      <c r="C93" s="6" t="s">
        <v>418</v>
      </c>
      <c r="D93" s="6">
        <v>61</v>
      </c>
      <c r="E93" s="6" t="s">
        <v>10</v>
      </c>
      <c r="F93" s="6" t="s">
        <v>24</v>
      </c>
      <c r="G93" s="7">
        <v>1.34</v>
      </c>
      <c r="H93" s="3">
        <v>63</v>
      </c>
      <c r="I93" s="8">
        <v>376</v>
      </c>
      <c r="J93" s="3">
        <f t="shared" si="2"/>
        <v>5.9682539682539684</v>
      </c>
      <c r="K93" s="8">
        <v>1</v>
      </c>
      <c r="L93" s="4"/>
      <c r="M93" t="str">
        <f>IFERROR(VLOOKUP(C93,#REF!,6,FALSE),"")</f>
        <v/>
      </c>
      <c r="N93" t="str">
        <f>IFERROR(VLOOKUP(C93,#REF!,6,FALSE),"")</f>
        <v/>
      </c>
      <c r="P93" t="str">
        <f>IFERROR(VLOOKUP(C93,#REF!,6,FALSE),"")</f>
        <v/>
      </c>
    </row>
    <row r="94" spans="2:16" x14ac:dyDescent="0.2">
      <c r="B94" s="6" t="s">
        <v>156</v>
      </c>
      <c r="C94" s="6" t="s">
        <v>419</v>
      </c>
      <c r="D94" s="6">
        <v>62</v>
      </c>
      <c r="E94" s="6" t="s">
        <v>10</v>
      </c>
      <c r="F94" s="6" t="s">
        <v>24</v>
      </c>
      <c r="G94" s="7">
        <v>1.34</v>
      </c>
      <c r="H94" s="3">
        <v>63</v>
      </c>
      <c r="I94" s="8">
        <v>351</v>
      </c>
      <c r="J94" s="3">
        <f t="shared" si="2"/>
        <v>5.5714285714285712</v>
      </c>
      <c r="K94" s="8">
        <v>1</v>
      </c>
      <c r="L94" s="4"/>
      <c r="M94" t="str">
        <f>IFERROR(VLOOKUP(C94,#REF!,6,FALSE),"")</f>
        <v/>
      </c>
      <c r="N94" t="str">
        <f>IFERROR(VLOOKUP(C94,#REF!,6,FALSE),"")</f>
        <v/>
      </c>
      <c r="P94" t="str">
        <f>IFERROR(VLOOKUP(C94,#REF!,6,FALSE),"")</f>
        <v/>
      </c>
    </row>
    <row r="95" spans="2:16" x14ac:dyDescent="0.2">
      <c r="B95" s="6" t="s">
        <v>157</v>
      </c>
      <c r="C95" s="6" t="s">
        <v>420</v>
      </c>
      <c r="D95" s="6">
        <v>63</v>
      </c>
      <c r="E95" s="6" t="s">
        <v>10</v>
      </c>
      <c r="F95" s="6" t="s">
        <v>24</v>
      </c>
      <c r="G95" s="7">
        <v>1.34</v>
      </c>
      <c r="H95" s="3">
        <v>63</v>
      </c>
      <c r="I95" s="8">
        <v>385</v>
      </c>
      <c r="J95" s="3">
        <f t="shared" si="2"/>
        <v>6.1111111111111107</v>
      </c>
      <c r="K95" s="8">
        <v>1</v>
      </c>
      <c r="L95" s="4"/>
      <c r="M95" t="str">
        <f>IFERROR(VLOOKUP(C95,#REF!,6,FALSE),"")</f>
        <v/>
      </c>
      <c r="N95" t="str">
        <f>IFERROR(VLOOKUP(C95,#REF!,6,FALSE),"")</f>
        <v/>
      </c>
      <c r="P95" t="str">
        <f>IFERROR(VLOOKUP(C95,#REF!,6,FALSE),"")</f>
        <v/>
      </c>
    </row>
    <row r="96" spans="2:16" ht="16" thickBot="1" x14ac:dyDescent="0.25">
      <c r="B96" s="11" t="s">
        <v>158</v>
      </c>
      <c r="C96" s="6" t="s">
        <v>421</v>
      </c>
      <c r="D96" s="6">
        <v>64</v>
      </c>
      <c r="E96" s="6" t="s">
        <v>10</v>
      </c>
      <c r="F96" s="6" t="s">
        <v>24</v>
      </c>
      <c r="G96" s="7">
        <v>1.34</v>
      </c>
      <c r="H96" s="3">
        <v>63</v>
      </c>
      <c r="I96" s="8">
        <v>385</v>
      </c>
      <c r="J96" s="3">
        <f t="shared" si="2"/>
        <v>6.1111111111111107</v>
      </c>
      <c r="K96" s="8">
        <v>1</v>
      </c>
      <c r="L96" s="4"/>
      <c r="M96" t="str">
        <f>IFERROR(VLOOKUP(C96,#REF!,6,FALSE),"")</f>
        <v/>
      </c>
      <c r="N96" t="str">
        <f>IFERROR(VLOOKUP(C96,#REF!,6,FALSE),"")</f>
        <v/>
      </c>
      <c r="P96" t="str">
        <f>IFERROR(VLOOKUP(C96,#REF!,6,FALSE),"")</f>
        <v/>
      </c>
    </row>
    <row r="97" spans="2:16" x14ac:dyDescent="0.2">
      <c r="B97" s="13" t="s">
        <v>159</v>
      </c>
      <c r="C97" s="6" t="s">
        <v>422</v>
      </c>
      <c r="D97" s="10">
        <v>65</v>
      </c>
      <c r="E97" s="6" t="s">
        <v>11</v>
      </c>
      <c r="F97" s="6" t="s">
        <v>16</v>
      </c>
      <c r="G97" s="7">
        <v>1.25</v>
      </c>
      <c r="H97" s="3">
        <v>49</v>
      </c>
      <c r="I97" s="8">
        <v>160</v>
      </c>
      <c r="J97" s="3">
        <f t="shared" si="2"/>
        <v>3.2653061224489797</v>
      </c>
      <c r="K97" s="8">
        <v>1</v>
      </c>
      <c r="L97" s="4"/>
      <c r="M97" t="str">
        <f>IFERROR(VLOOKUP(C97,#REF!,6,FALSE),"")</f>
        <v/>
      </c>
      <c r="N97" t="str">
        <f>IFERROR(VLOOKUP(C97,#REF!,6,FALSE),"")</f>
        <v/>
      </c>
      <c r="P97" t="str">
        <f>IFERROR(VLOOKUP(C97,#REF!,6,FALSE),"")</f>
        <v/>
      </c>
    </row>
    <row r="98" spans="2:16" x14ac:dyDescent="0.2">
      <c r="B98" s="14" t="s">
        <v>160</v>
      </c>
      <c r="C98" s="6" t="s">
        <v>423</v>
      </c>
      <c r="D98" s="10">
        <v>65</v>
      </c>
      <c r="E98" s="6" t="s">
        <v>11</v>
      </c>
      <c r="F98" s="6" t="s">
        <v>16</v>
      </c>
      <c r="G98" s="7">
        <v>1.25</v>
      </c>
      <c r="H98" s="3">
        <v>49</v>
      </c>
      <c r="I98" s="8">
        <v>166</v>
      </c>
      <c r="J98" s="3">
        <f t="shared" si="2"/>
        <v>3.3877551020408165</v>
      </c>
      <c r="K98" s="8">
        <v>1</v>
      </c>
      <c r="L98" s="4"/>
      <c r="M98" t="str">
        <f>IFERROR(VLOOKUP(C98,#REF!,6,FALSE),"")</f>
        <v/>
      </c>
      <c r="N98" t="str">
        <f>IFERROR(VLOOKUP(C98,#REF!,6,FALSE),"")</f>
        <v/>
      </c>
      <c r="P98" t="str">
        <f>IFERROR(VLOOKUP(C98,#REF!,6,FALSE),"")</f>
        <v/>
      </c>
    </row>
    <row r="99" spans="2:16" ht="16" thickBot="1" x14ac:dyDescent="0.25">
      <c r="B99" s="15" t="s">
        <v>161</v>
      </c>
      <c r="C99" s="6" t="s">
        <v>424</v>
      </c>
      <c r="D99" s="10">
        <v>65</v>
      </c>
      <c r="E99" s="6" t="s">
        <v>11</v>
      </c>
      <c r="F99" s="6" t="s">
        <v>16</v>
      </c>
      <c r="G99" s="7">
        <v>1.25</v>
      </c>
      <c r="H99" s="3">
        <v>49</v>
      </c>
      <c r="I99" s="8">
        <v>166</v>
      </c>
      <c r="J99" s="3">
        <f t="shared" si="2"/>
        <v>3.3877551020408165</v>
      </c>
      <c r="K99" s="8">
        <v>1</v>
      </c>
      <c r="L99" s="4"/>
      <c r="M99" t="str">
        <f>IFERROR(VLOOKUP(C99,#REF!,6,FALSE),"")</f>
        <v/>
      </c>
      <c r="N99" t="str">
        <f>IFERROR(VLOOKUP(C99,#REF!,6,FALSE),"")</f>
        <v/>
      </c>
      <c r="P99" t="str">
        <f>IFERROR(VLOOKUP(C99,#REF!,6,FALSE),"")</f>
        <v/>
      </c>
    </row>
    <row r="100" spans="2:16" x14ac:dyDescent="0.2">
      <c r="B100" s="13" t="s">
        <v>162</v>
      </c>
      <c r="C100" s="6" t="s">
        <v>425</v>
      </c>
      <c r="D100" s="10">
        <v>66</v>
      </c>
      <c r="E100" s="6" t="s">
        <v>11</v>
      </c>
      <c r="F100" s="6" t="s">
        <v>167</v>
      </c>
      <c r="G100" s="7">
        <v>0.67</v>
      </c>
      <c r="H100" s="3">
        <v>74</v>
      </c>
      <c r="I100" s="8">
        <v>258</v>
      </c>
      <c r="J100" s="3">
        <f t="shared" si="2"/>
        <v>3.4864864864864864</v>
      </c>
      <c r="K100" s="8">
        <v>1</v>
      </c>
      <c r="L100" s="4"/>
      <c r="M100" t="str">
        <f>IFERROR(VLOOKUP(C100,#REF!,6,FALSE),"")</f>
        <v/>
      </c>
      <c r="N100" t="str">
        <f>IFERROR(VLOOKUP(C100,#REF!,6,FALSE),"")</f>
        <v/>
      </c>
      <c r="P100" t="str">
        <f>IFERROR(VLOOKUP(C100,#REF!,6,FALSE),"")</f>
        <v/>
      </c>
    </row>
    <row r="101" spans="2:16" x14ac:dyDescent="0.2">
      <c r="B101" s="14" t="s">
        <v>163</v>
      </c>
      <c r="C101" s="6" t="s">
        <v>426</v>
      </c>
      <c r="D101" s="10">
        <v>66</v>
      </c>
      <c r="E101" s="6" t="s">
        <v>11</v>
      </c>
      <c r="F101" s="6" t="s">
        <v>167</v>
      </c>
      <c r="G101" s="7">
        <v>0.67</v>
      </c>
      <c r="H101" s="3">
        <v>74</v>
      </c>
      <c r="I101" s="8">
        <v>253</v>
      </c>
      <c r="J101" s="3">
        <f t="shared" si="2"/>
        <v>3.4189189189189189</v>
      </c>
      <c r="K101" s="8">
        <v>1</v>
      </c>
      <c r="L101" s="4"/>
      <c r="M101" t="str">
        <f>IFERROR(VLOOKUP(C101,#REF!,6,FALSE),"")</f>
        <v/>
      </c>
      <c r="N101" t="str">
        <f>IFERROR(VLOOKUP(C101,#REF!,6,FALSE),"")</f>
        <v/>
      </c>
      <c r="P101" t="str">
        <f>IFERROR(VLOOKUP(C101,#REF!,6,FALSE),"")</f>
        <v/>
      </c>
    </row>
    <row r="102" spans="2:16" x14ac:dyDescent="0.2">
      <c r="B102" s="14" t="s">
        <v>164</v>
      </c>
      <c r="C102" s="6" t="s">
        <v>427</v>
      </c>
      <c r="D102" s="10">
        <v>66</v>
      </c>
      <c r="E102" s="6" t="s">
        <v>11</v>
      </c>
      <c r="F102" s="6" t="s">
        <v>167</v>
      </c>
      <c r="G102" s="7">
        <v>0.67</v>
      </c>
      <c r="H102" s="3">
        <v>74</v>
      </c>
      <c r="I102" s="8">
        <v>255</v>
      </c>
      <c r="J102" s="3">
        <f t="shared" si="2"/>
        <v>3.4459459459459461</v>
      </c>
      <c r="K102" s="8">
        <v>1</v>
      </c>
      <c r="L102" s="4"/>
      <c r="M102" t="str">
        <f>IFERROR(VLOOKUP(C102,#REF!,6,FALSE),"")</f>
        <v/>
      </c>
      <c r="N102" t="str">
        <f>IFERROR(VLOOKUP(C102,#REF!,6,FALSE),"")</f>
        <v/>
      </c>
      <c r="P102" t="str">
        <f>IFERROR(VLOOKUP(C102,#REF!,6,FALSE),"")</f>
        <v/>
      </c>
    </row>
    <row r="103" spans="2:16" x14ac:dyDescent="0.2">
      <c r="B103" s="14" t="s">
        <v>165</v>
      </c>
      <c r="C103" s="6" t="s">
        <v>428</v>
      </c>
      <c r="D103" s="10">
        <v>66</v>
      </c>
      <c r="E103" s="6" t="s">
        <v>11</v>
      </c>
      <c r="F103" s="6" t="s">
        <v>167</v>
      </c>
      <c r="G103" s="7">
        <v>0.67</v>
      </c>
      <c r="H103" s="3">
        <v>74</v>
      </c>
      <c r="I103" s="8">
        <v>253</v>
      </c>
      <c r="J103" s="3">
        <f t="shared" si="2"/>
        <v>3.4189189189189189</v>
      </c>
      <c r="K103" s="8">
        <v>1</v>
      </c>
      <c r="L103" s="4"/>
      <c r="M103" t="str">
        <f>IFERROR(VLOOKUP(C103,#REF!,6,FALSE),"")</f>
        <v/>
      </c>
      <c r="N103" t="str">
        <f>IFERROR(VLOOKUP(C103,#REF!,6,FALSE),"")</f>
        <v/>
      </c>
      <c r="P103" t="str">
        <f>IFERROR(VLOOKUP(C103,#REF!,6,FALSE),"")</f>
        <v/>
      </c>
    </row>
    <row r="104" spans="2:16" ht="16" thickBot="1" x14ac:dyDescent="0.25">
      <c r="B104" s="15" t="s">
        <v>166</v>
      </c>
      <c r="C104" s="6" t="s">
        <v>429</v>
      </c>
      <c r="D104" s="10">
        <v>66</v>
      </c>
      <c r="E104" s="6" t="s">
        <v>11</v>
      </c>
      <c r="F104" s="6" t="s">
        <v>167</v>
      </c>
      <c r="G104" s="7">
        <v>0.67</v>
      </c>
      <c r="H104" s="3">
        <v>74</v>
      </c>
      <c r="I104" s="8">
        <v>253</v>
      </c>
      <c r="J104" s="3">
        <f t="shared" si="2"/>
        <v>3.4189189189189189</v>
      </c>
      <c r="K104" s="8">
        <v>1</v>
      </c>
      <c r="L104" s="4"/>
      <c r="M104" t="str">
        <f>IFERROR(VLOOKUP(C104,#REF!,6,FALSE),"")</f>
        <v/>
      </c>
      <c r="N104" t="str">
        <f>IFERROR(VLOOKUP(C104,#REF!,6,FALSE),"")</f>
        <v/>
      </c>
      <c r="P104" t="str">
        <f>IFERROR(VLOOKUP(C104,#REF!,6,FALSE),"")</f>
        <v/>
      </c>
    </row>
    <row r="105" spans="2:16" x14ac:dyDescent="0.2">
      <c r="B105" s="13" t="s">
        <v>59</v>
      </c>
      <c r="C105" s="6" t="s">
        <v>430</v>
      </c>
      <c r="D105" s="10">
        <v>67</v>
      </c>
      <c r="E105" s="6" t="s">
        <v>10</v>
      </c>
      <c r="F105" s="6" t="s">
        <v>9</v>
      </c>
      <c r="G105" s="7">
        <v>1</v>
      </c>
      <c r="H105" s="3">
        <v>59</v>
      </c>
      <c r="I105" s="8">
        <v>1433</v>
      </c>
      <c r="J105" s="3">
        <f t="shared" si="2"/>
        <v>6.0720338983050848</v>
      </c>
      <c r="K105" s="8">
        <v>4</v>
      </c>
      <c r="L105" s="4"/>
      <c r="M105" t="str">
        <f>IFERROR(VLOOKUP(C105,#REF!,6,FALSE),"")</f>
        <v/>
      </c>
      <c r="N105" t="str">
        <f>IFERROR(VLOOKUP(C105,#REF!,6,FALSE),"")</f>
        <v/>
      </c>
      <c r="P105" t="str">
        <f>IFERROR(VLOOKUP(C105,#REF!,6,FALSE),"")</f>
        <v/>
      </c>
    </row>
    <row r="106" spans="2:16" x14ac:dyDescent="0.2">
      <c r="B106" s="14" t="s">
        <v>58</v>
      </c>
      <c r="C106" s="6" t="s">
        <v>431</v>
      </c>
      <c r="D106" s="10">
        <v>67</v>
      </c>
      <c r="E106" s="6" t="s">
        <v>10</v>
      </c>
      <c r="F106" s="6" t="s">
        <v>9</v>
      </c>
      <c r="G106" s="7">
        <v>1</v>
      </c>
      <c r="H106" s="3">
        <v>59</v>
      </c>
      <c r="I106" s="8">
        <v>1401</v>
      </c>
      <c r="J106" s="3">
        <f t="shared" si="2"/>
        <v>5.9364406779661021</v>
      </c>
      <c r="K106" s="8">
        <v>4</v>
      </c>
      <c r="L106" s="4"/>
      <c r="M106" t="str">
        <f>IFERROR(VLOOKUP(C106,#REF!,6,FALSE),"")</f>
        <v/>
      </c>
      <c r="N106" t="str">
        <f>IFERROR(VLOOKUP(C106,#REF!,6,FALSE),"")</f>
        <v/>
      </c>
      <c r="P106" t="str">
        <f>IFERROR(VLOOKUP(C106,#REF!,6,FALSE),"")</f>
        <v/>
      </c>
    </row>
    <row r="107" spans="2:16" ht="16" thickBot="1" x14ac:dyDescent="0.25">
      <c r="B107" s="15" t="s">
        <v>60</v>
      </c>
      <c r="C107" s="6" t="s">
        <v>432</v>
      </c>
      <c r="D107" s="10">
        <v>67</v>
      </c>
      <c r="E107" s="6" t="s">
        <v>10</v>
      </c>
      <c r="F107" s="6" t="s">
        <v>9</v>
      </c>
      <c r="G107" s="7">
        <v>1</v>
      </c>
      <c r="H107" s="3">
        <v>81</v>
      </c>
      <c r="I107" s="8">
        <v>1963</v>
      </c>
      <c r="J107" s="3">
        <f t="shared" si="2"/>
        <v>6.0586419753086416</v>
      </c>
      <c r="K107" s="8">
        <v>4</v>
      </c>
      <c r="L107" s="4"/>
      <c r="M107" t="str">
        <f>IFERROR(VLOOKUP(C107,#REF!,6,FALSE),"")</f>
        <v/>
      </c>
      <c r="N107" t="str">
        <f>IFERROR(VLOOKUP(C107,#REF!,6,FALSE),"")</f>
        <v/>
      </c>
      <c r="P107" t="str">
        <f>IFERROR(VLOOKUP(C107,#REF!,6,FALSE),"")</f>
        <v/>
      </c>
    </row>
    <row r="108" spans="2:16" ht="16" thickBot="1" x14ac:dyDescent="0.25">
      <c r="B108" s="18" t="s">
        <v>168</v>
      </c>
      <c r="C108" s="6" t="s">
        <v>433</v>
      </c>
      <c r="D108" s="6">
        <v>68</v>
      </c>
      <c r="E108" s="6" t="s">
        <v>10</v>
      </c>
      <c r="F108" s="6" t="s">
        <v>24</v>
      </c>
      <c r="G108" s="7">
        <v>0.6</v>
      </c>
      <c r="H108" s="3">
        <v>80</v>
      </c>
      <c r="I108" s="8">
        <v>787</v>
      </c>
      <c r="J108" s="3">
        <f t="shared" si="2"/>
        <v>9.8375000000000004</v>
      </c>
      <c r="K108" s="8">
        <v>1</v>
      </c>
      <c r="L108" s="4"/>
      <c r="M108" t="str">
        <f>IFERROR(VLOOKUP(C108,#REF!,6,FALSE),"")</f>
        <v/>
      </c>
      <c r="N108" t="str">
        <f>IFERROR(VLOOKUP(C108,#REF!,6,FALSE),"")</f>
        <v/>
      </c>
      <c r="P108" t="str">
        <f>IFERROR(VLOOKUP(C108,#REF!,6,FALSE),"")</f>
        <v/>
      </c>
    </row>
    <row r="109" spans="2:16" x14ac:dyDescent="0.2">
      <c r="B109" s="13" t="s">
        <v>169</v>
      </c>
      <c r="C109" s="6" t="s">
        <v>434</v>
      </c>
      <c r="D109" s="10">
        <v>69</v>
      </c>
      <c r="E109" s="6" t="s">
        <v>10</v>
      </c>
      <c r="F109" s="6" t="s">
        <v>24</v>
      </c>
      <c r="G109" s="7">
        <v>1.35</v>
      </c>
      <c r="H109" s="3">
        <v>91</v>
      </c>
      <c r="I109" s="8">
        <v>632</v>
      </c>
      <c r="J109" s="3">
        <f t="shared" si="2"/>
        <v>6.9450549450549453</v>
      </c>
      <c r="K109" s="8">
        <v>1</v>
      </c>
      <c r="L109" s="4"/>
      <c r="M109" t="str">
        <f>IFERROR(VLOOKUP(C109,#REF!,6,FALSE),"")</f>
        <v/>
      </c>
      <c r="N109" t="str">
        <f>IFERROR(VLOOKUP(C109,#REF!,6,FALSE),"")</f>
        <v/>
      </c>
      <c r="P109" t="str">
        <f>IFERROR(VLOOKUP(C109,#REF!,6,FALSE),"")</f>
        <v/>
      </c>
    </row>
    <row r="110" spans="2:16" ht="16" thickBot="1" x14ac:dyDescent="0.25">
      <c r="B110" s="15" t="s">
        <v>170</v>
      </c>
      <c r="C110" s="6" t="s">
        <v>435</v>
      </c>
      <c r="D110" s="10">
        <v>69</v>
      </c>
      <c r="E110" s="6" t="s">
        <v>10</v>
      </c>
      <c r="F110" s="6" t="s">
        <v>24</v>
      </c>
      <c r="G110" s="7">
        <v>1.35</v>
      </c>
      <c r="H110" s="3">
        <v>91</v>
      </c>
      <c r="I110" s="8">
        <v>632</v>
      </c>
      <c r="J110" s="3">
        <f t="shared" si="2"/>
        <v>6.9450549450549453</v>
      </c>
      <c r="K110" s="8">
        <v>1</v>
      </c>
      <c r="L110" s="4"/>
      <c r="M110" t="str">
        <f>IFERROR(VLOOKUP(C110,#REF!,6,FALSE),"")</f>
        <v/>
      </c>
      <c r="N110" t="str">
        <f>IFERROR(VLOOKUP(C110,#REF!,6,FALSE),"")</f>
        <v/>
      </c>
      <c r="P110" t="str">
        <f>IFERROR(VLOOKUP(C110,#REF!,6,FALSE),"")</f>
        <v/>
      </c>
    </row>
    <row r="111" spans="2:16" x14ac:dyDescent="0.2">
      <c r="B111" s="13" t="s">
        <v>171</v>
      </c>
      <c r="C111" s="6" t="s">
        <v>436</v>
      </c>
      <c r="D111" s="10">
        <v>70</v>
      </c>
      <c r="E111" s="6" t="s">
        <v>10</v>
      </c>
      <c r="F111" s="6" t="s">
        <v>24</v>
      </c>
      <c r="G111" s="7">
        <v>1.35</v>
      </c>
      <c r="H111" s="3">
        <v>91</v>
      </c>
      <c r="I111" s="8">
        <v>652</v>
      </c>
      <c r="J111" s="3">
        <f t="shared" si="2"/>
        <v>7.1648351648351651</v>
      </c>
      <c r="K111" s="8">
        <v>1</v>
      </c>
      <c r="L111" s="4"/>
      <c r="M111" t="str">
        <f>IFERROR(VLOOKUP(C111,#REF!,6,FALSE),"")</f>
        <v/>
      </c>
      <c r="N111" t="str">
        <f>IFERROR(VLOOKUP(C111,#REF!,6,FALSE),"")</f>
        <v/>
      </c>
      <c r="P111" t="str">
        <f>IFERROR(VLOOKUP(C111,#REF!,6,FALSE),"")</f>
        <v/>
      </c>
    </row>
    <row r="112" spans="2:16" x14ac:dyDescent="0.2">
      <c r="B112" s="16" t="s">
        <v>172</v>
      </c>
      <c r="C112" s="6" t="s">
        <v>437</v>
      </c>
      <c r="D112" s="10">
        <v>70</v>
      </c>
      <c r="E112" s="6" t="s">
        <v>10</v>
      </c>
      <c r="F112" s="6" t="s">
        <v>24</v>
      </c>
      <c r="G112" s="7">
        <v>1.35</v>
      </c>
      <c r="H112" s="3">
        <v>91</v>
      </c>
      <c r="I112" s="8">
        <v>652</v>
      </c>
      <c r="J112" s="3">
        <f t="shared" si="2"/>
        <v>7.1648351648351651</v>
      </c>
      <c r="K112" s="8">
        <v>1</v>
      </c>
      <c r="L112" s="4"/>
      <c r="M112" t="str">
        <f>IFERROR(VLOOKUP(C112,#REF!,6,FALSE),"")</f>
        <v/>
      </c>
      <c r="N112" t="str">
        <f>IFERROR(VLOOKUP(C112,#REF!,6,FALSE),"")</f>
        <v/>
      </c>
      <c r="P112" t="str">
        <f>IFERROR(VLOOKUP(C112,#REF!,6,FALSE),"")</f>
        <v/>
      </c>
    </row>
    <row r="113" spans="2:16" x14ac:dyDescent="0.2">
      <c r="B113" s="16" t="s">
        <v>174</v>
      </c>
      <c r="C113" s="6" t="s">
        <v>438</v>
      </c>
      <c r="D113" s="10">
        <v>70</v>
      </c>
      <c r="E113" s="6" t="s">
        <v>10</v>
      </c>
      <c r="F113" s="6" t="s">
        <v>24</v>
      </c>
      <c r="G113" s="7">
        <v>1.35</v>
      </c>
      <c r="H113" s="3">
        <v>91</v>
      </c>
      <c r="I113" s="8">
        <v>659</v>
      </c>
      <c r="J113" s="3">
        <f t="shared" si="2"/>
        <v>7.2417582417582418</v>
      </c>
      <c r="K113" s="8">
        <v>1</v>
      </c>
      <c r="L113" s="4"/>
      <c r="M113" t="str">
        <f>IFERROR(VLOOKUP(C113,#REF!,6,FALSE),"")</f>
        <v/>
      </c>
      <c r="N113" t="str">
        <f>IFERROR(VLOOKUP(C113,#REF!,6,FALSE),"")</f>
        <v/>
      </c>
      <c r="P113" t="str">
        <f>IFERROR(VLOOKUP(C113,#REF!,6,FALSE),"")</f>
        <v/>
      </c>
    </row>
    <row r="114" spans="2:16" ht="16" thickBot="1" x14ac:dyDescent="0.25">
      <c r="B114" s="17" t="s">
        <v>173</v>
      </c>
      <c r="C114" s="6" t="s">
        <v>439</v>
      </c>
      <c r="D114" s="10">
        <v>70</v>
      </c>
      <c r="E114" s="6" t="s">
        <v>10</v>
      </c>
      <c r="F114" s="6" t="s">
        <v>24</v>
      </c>
      <c r="G114" s="7">
        <v>1.35</v>
      </c>
      <c r="H114" s="3">
        <v>91</v>
      </c>
      <c r="I114" s="8">
        <v>659</v>
      </c>
      <c r="J114" s="3">
        <f t="shared" si="2"/>
        <v>7.2417582417582418</v>
      </c>
      <c r="K114" s="8">
        <v>1</v>
      </c>
      <c r="L114" s="4"/>
      <c r="M114" t="str">
        <f>IFERROR(VLOOKUP(C114,#REF!,6,FALSE),"")</f>
        <v/>
      </c>
      <c r="N114" t="str">
        <f>IFERROR(VLOOKUP(C114,#REF!,6,FALSE),"")</f>
        <v/>
      </c>
      <c r="P114" t="str">
        <f>IFERROR(VLOOKUP(C114,#REF!,6,FALSE),"")</f>
        <v/>
      </c>
    </row>
    <row r="115" spans="2:16" x14ac:dyDescent="0.2">
      <c r="B115" s="12" t="s">
        <v>175</v>
      </c>
      <c r="C115" s="6" t="s">
        <v>440</v>
      </c>
      <c r="D115" s="6">
        <v>71</v>
      </c>
      <c r="E115" s="6" t="s">
        <v>10</v>
      </c>
      <c r="F115" s="6" t="s">
        <v>9</v>
      </c>
      <c r="G115" s="7">
        <v>0.71</v>
      </c>
      <c r="H115" s="3">
        <v>145</v>
      </c>
      <c r="I115" s="8">
        <v>1014</v>
      </c>
      <c r="J115" s="3">
        <f t="shared" si="2"/>
        <v>3.4965517241379311</v>
      </c>
      <c r="K115" s="8">
        <v>2</v>
      </c>
      <c r="L115" s="4"/>
      <c r="M115" t="str">
        <f>IFERROR(VLOOKUP(C115,#REF!,6,FALSE),"")</f>
        <v/>
      </c>
      <c r="N115" t="str">
        <f>IFERROR(VLOOKUP(C115,#REF!,6,FALSE),"")</f>
        <v/>
      </c>
      <c r="P115" t="str">
        <f>IFERROR(VLOOKUP(C115,#REF!,6,FALSE),"")</f>
        <v/>
      </c>
    </row>
    <row r="116" spans="2:16" x14ac:dyDescent="0.2">
      <c r="B116" s="12" t="s">
        <v>176</v>
      </c>
      <c r="C116" s="6" t="s">
        <v>441</v>
      </c>
      <c r="D116" s="6">
        <v>72</v>
      </c>
      <c r="E116" s="6" t="s">
        <v>10</v>
      </c>
      <c r="F116" s="6" t="s">
        <v>9</v>
      </c>
      <c r="G116" s="7">
        <v>0.71</v>
      </c>
      <c r="H116" s="3">
        <v>145</v>
      </c>
      <c r="I116" s="8">
        <v>1036</v>
      </c>
      <c r="J116" s="3">
        <f t="shared" si="2"/>
        <v>3.5724137931034483</v>
      </c>
      <c r="K116" s="8">
        <v>2</v>
      </c>
      <c r="L116" s="4"/>
      <c r="M116" t="str">
        <f>IFERROR(VLOOKUP(C116,#REF!,6,FALSE),"")</f>
        <v/>
      </c>
      <c r="N116" t="str">
        <f>IFERROR(VLOOKUP(C116,#REF!,6,FALSE),"")</f>
        <v/>
      </c>
      <c r="P116" t="str">
        <f>IFERROR(VLOOKUP(C116,#REF!,6,FALSE),"")</f>
        <v/>
      </c>
    </row>
    <row r="117" spans="2:16" x14ac:dyDescent="0.2">
      <c r="B117" s="12" t="s">
        <v>177</v>
      </c>
      <c r="C117" s="6" t="s">
        <v>442</v>
      </c>
      <c r="D117" s="6">
        <v>73</v>
      </c>
      <c r="E117" s="6" t="s">
        <v>10</v>
      </c>
      <c r="F117" s="6" t="s">
        <v>9</v>
      </c>
      <c r="G117" s="7">
        <v>0.71</v>
      </c>
      <c r="H117" s="3">
        <v>134</v>
      </c>
      <c r="I117" s="8">
        <v>2228</v>
      </c>
      <c r="J117" s="3">
        <f t="shared" si="2"/>
        <v>4.1567164179104479</v>
      </c>
      <c r="K117" s="8">
        <v>4</v>
      </c>
      <c r="L117" s="4"/>
      <c r="M117" t="str">
        <f>IFERROR(VLOOKUP(C117,#REF!,6,FALSE),"")</f>
        <v/>
      </c>
      <c r="N117" t="str">
        <f>IFERROR(VLOOKUP(C117,#REF!,6,FALSE),"")</f>
        <v/>
      </c>
      <c r="P117" t="str">
        <f>IFERROR(VLOOKUP(C117,#REF!,6,FALSE),"")</f>
        <v/>
      </c>
    </row>
    <row r="118" spans="2:16" x14ac:dyDescent="0.2">
      <c r="B118" s="12" t="s">
        <v>178</v>
      </c>
      <c r="C118" s="6" t="s">
        <v>443</v>
      </c>
      <c r="D118" s="6">
        <v>74</v>
      </c>
      <c r="E118" s="6" t="s">
        <v>10</v>
      </c>
      <c r="F118" s="6" t="s">
        <v>9</v>
      </c>
      <c r="G118" s="7">
        <v>1</v>
      </c>
      <c r="H118" s="3">
        <v>81</v>
      </c>
      <c r="I118" s="8">
        <v>2890</v>
      </c>
      <c r="J118" s="3">
        <f t="shared" si="2"/>
        <v>8.9197530864197532</v>
      </c>
      <c r="K118" s="8">
        <v>4</v>
      </c>
      <c r="L118" s="4"/>
      <c r="M118" t="str">
        <f>IFERROR(VLOOKUP(C118,#REF!,6,FALSE),"")</f>
        <v/>
      </c>
      <c r="N118" t="str">
        <f>IFERROR(VLOOKUP(C118,#REF!,6,FALSE),"")</f>
        <v/>
      </c>
      <c r="P118" t="str">
        <f>IFERROR(VLOOKUP(C118,#REF!,6,FALSE),"")</f>
        <v/>
      </c>
    </row>
    <row r="119" spans="2:16" x14ac:dyDescent="0.2">
      <c r="B119" s="12" t="s">
        <v>179</v>
      </c>
      <c r="C119" s="6" t="s">
        <v>444</v>
      </c>
      <c r="D119" s="6">
        <v>75</v>
      </c>
      <c r="E119" s="6" t="s">
        <v>10</v>
      </c>
      <c r="F119" s="6" t="s">
        <v>9</v>
      </c>
      <c r="G119" s="7">
        <v>1</v>
      </c>
      <c r="H119" s="3">
        <v>81</v>
      </c>
      <c r="I119" s="8">
        <v>3126</v>
      </c>
      <c r="J119" s="3">
        <f t="shared" si="2"/>
        <v>9.6481481481481488</v>
      </c>
      <c r="K119" s="8">
        <v>4</v>
      </c>
      <c r="L119" s="4"/>
      <c r="M119" t="str">
        <f>IFERROR(VLOOKUP(C119,#REF!,6,FALSE),"")</f>
        <v/>
      </c>
      <c r="N119" t="str">
        <f>IFERROR(VLOOKUP(C119,#REF!,6,FALSE),"")</f>
        <v/>
      </c>
      <c r="P119" t="str">
        <f>IFERROR(VLOOKUP(C119,#REF!,6,FALSE),"")</f>
        <v/>
      </c>
    </row>
    <row r="120" spans="2:16" x14ac:dyDescent="0.2">
      <c r="B120" s="12" t="s">
        <v>180</v>
      </c>
      <c r="C120" s="6" t="s">
        <v>445</v>
      </c>
      <c r="D120" s="6">
        <v>76</v>
      </c>
      <c r="E120" s="6" t="s">
        <v>12</v>
      </c>
      <c r="F120" s="6" t="s">
        <v>43</v>
      </c>
      <c r="G120" s="7">
        <v>1.85</v>
      </c>
      <c r="H120" s="3">
        <v>119</v>
      </c>
      <c r="I120" s="8">
        <v>2504</v>
      </c>
      <c r="J120" s="3">
        <f t="shared" si="2"/>
        <v>5.2605042016806722</v>
      </c>
      <c r="K120" s="8">
        <v>4</v>
      </c>
      <c r="L120" s="4" t="s">
        <v>181</v>
      </c>
      <c r="M120" t="str">
        <f>IFERROR(VLOOKUP(C120,#REF!,6,FALSE),"")</f>
        <v/>
      </c>
      <c r="N120" t="str">
        <f>IFERROR(VLOOKUP(C120,#REF!,6,FALSE),"")</f>
        <v/>
      </c>
      <c r="P120" t="str">
        <f>IFERROR(VLOOKUP(C120,#REF!,6,FALSE),"")</f>
        <v/>
      </c>
    </row>
    <row r="121" spans="2:16" x14ac:dyDescent="0.2">
      <c r="B121" s="12" t="s">
        <v>182</v>
      </c>
      <c r="C121" s="6" t="s">
        <v>446</v>
      </c>
      <c r="D121" s="6">
        <v>77</v>
      </c>
      <c r="E121" s="6" t="s">
        <v>10</v>
      </c>
      <c r="F121" s="6" t="s">
        <v>9</v>
      </c>
      <c r="G121" s="7">
        <v>1</v>
      </c>
      <c r="H121" s="3">
        <v>81</v>
      </c>
      <c r="I121" s="8">
        <v>3122</v>
      </c>
      <c r="J121" s="3">
        <f t="shared" si="2"/>
        <v>9.6358024691358022</v>
      </c>
      <c r="K121" s="8">
        <v>4</v>
      </c>
      <c r="L121" s="4"/>
      <c r="M121" t="str">
        <f>IFERROR(VLOOKUP(C121,#REF!,6,FALSE),"")</f>
        <v/>
      </c>
      <c r="N121" t="str">
        <f>IFERROR(VLOOKUP(C121,#REF!,6,FALSE),"")</f>
        <v/>
      </c>
      <c r="P121" t="str">
        <f>IFERROR(VLOOKUP(C121,#REF!,6,FALSE),"")</f>
        <v/>
      </c>
    </row>
    <row r="122" spans="2:16" ht="16" thickBot="1" x14ac:dyDescent="0.25">
      <c r="B122" s="18" t="s">
        <v>183</v>
      </c>
      <c r="C122" s="6" t="s">
        <v>447</v>
      </c>
      <c r="D122" s="6">
        <v>78</v>
      </c>
      <c r="E122" s="6" t="s">
        <v>10</v>
      </c>
      <c r="F122" s="6" t="s">
        <v>31</v>
      </c>
      <c r="G122" s="7">
        <v>1.21</v>
      </c>
      <c r="H122" s="3">
        <v>101</v>
      </c>
      <c r="I122" s="8">
        <v>1608</v>
      </c>
      <c r="J122" s="3">
        <f t="shared" si="2"/>
        <v>7.9603960396039604</v>
      </c>
      <c r="K122" s="8">
        <v>2</v>
      </c>
      <c r="L122" s="4"/>
      <c r="M122" t="str">
        <f>IFERROR(VLOOKUP(C122,#REF!,6,FALSE),"")</f>
        <v/>
      </c>
      <c r="N122" t="str">
        <f>IFERROR(VLOOKUP(C122,#REF!,6,FALSE),"")</f>
        <v/>
      </c>
      <c r="P122" t="str">
        <f>IFERROR(VLOOKUP(C122,#REF!,6,FALSE),"")</f>
        <v/>
      </c>
    </row>
    <row r="123" spans="2:16" x14ac:dyDescent="0.2">
      <c r="B123" s="36" t="s">
        <v>184</v>
      </c>
      <c r="C123" s="27" t="s">
        <v>448</v>
      </c>
      <c r="D123" s="34">
        <v>79</v>
      </c>
      <c r="E123" s="27" t="s">
        <v>10</v>
      </c>
      <c r="F123" s="27" t="s">
        <v>114</v>
      </c>
      <c r="G123" s="28">
        <v>1.2</v>
      </c>
      <c r="H123" s="29">
        <v>120</v>
      </c>
      <c r="I123" s="30">
        <v>987</v>
      </c>
      <c r="J123" s="29">
        <f t="shared" si="2"/>
        <v>8.2249999999999996</v>
      </c>
      <c r="K123" s="30">
        <v>1</v>
      </c>
      <c r="L123" s="31"/>
      <c r="M123" s="32" t="str">
        <f>IFERROR(VLOOKUP(C123,#REF!,6,FALSE),"")</f>
        <v/>
      </c>
      <c r="N123" s="32" t="str">
        <f>IFERROR(VLOOKUP(C123,#REF!,6,FALSE),"")</f>
        <v/>
      </c>
      <c r="P123" t="str">
        <f>IFERROR(VLOOKUP(C123,#REF!,6,FALSE),"")</f>
        <v/>
      </c>
    </row>
    <row r="124" spans="2:16" x14ac:dyDescent="0.2">
      <c r="B124" s="37" t="s">
        <v>185</v>
      </c>
      <c r="C124" s="27" t="s">
        <v>449</v>
      </c>
      <c r="D124" s="34">
        <v>79</v>
      </c>
      <c r="E124" s="27" t="s">
        <v>10</v>
      </c>
      <c r="F124" s="27" t="s">
        <v>114</v>
      </c>
      <c r="G124" s="28">
        <v>1.2</v>
      </c>
      <c r="H124" s="29">
        <v>120</v>
      </c>
      <c r="I124" s="30">
        <v>987</v>
      </c>
      <c r="J124" s="29">
        <f t="shared" si="2"/>
        <v>8.2249999999999996</v>
      </c>
      <c r="K124" s="30">
        <v>1</v>
      </c>
      <c r="L124" s="31"/>
      <c r="M124" s="32" t="str">
        <f>IFERROR(VLOOKUP(C124,#REF!,6,FALSE),"")</f>
        <v/>
      </c>
      <c r="N124" s="32" t="str">
        <f>IFERROR(VLOOKUP(C124,#REF!,6,FALSE),"")</f>
        <v/>
      </c>
      <c r="P124" t="str">
        <f>IFERROR(VLOOKUP(C124,#REF!,6,FALSE),"")</f>
        <v/>
      </c>
    </row>
    <row r="125" spans="2:16" x14ac:dyDescent="0.2">
      <c r="B125" s="37" t="s">
        <v>186</v>
      </c>
      <c r="C125" s="27" t="s">
        <v>450</v>
      </c>
      <c r="D125" s="34">
        <v>79</v>
      </c>
      <c r="E125" s="27" t="s">
        <v>10</v>
      </c>
      <c r="F125" s="27" t="s">
        <v>114</v>
      </c>
      <c r="G125" s="28">
        <v>1.2</v>
      </c>
      <c r="H125" s="29">
        <v>120</v>
      </c>
      <c r="I125" s="30">
        <v>977</v>
      </c>
      <c r="J125" s="29">
        <f t="shared" si="2"/>
        <v>8.1416666666666675</v>
      </c>
      <c r="K125" s="30">
        <v>1</v>
      </c>
      <c r="L125" s="31"/>
      <c r="M125" s="32" t="str">
        <f>IFERROR(VLOOKUP(C125,#REF!,6,FALSE),"")</f>
        <v/>
      </c>
      <c r="N125" s="32" t="str">
        <f>IFERROR(VLOOKUP(C125,#REF!,6,FALSE),"")</f>
        <v/>
      </c>
      <c r="P125" t="str">
        <f>IFERROR(VLOOKUP(C125,#REF!,6,FALSE),"")</f>
        <v/>
      </c>
    </row>
    <row r="126" spans="2:16" ht="16" thickBot="1" x14ac:dyDescent="0.25">
      <c r="B126" s="33" t="s">
        <v>187</v>
      </c>
      <c r="C126" s="27" t="s">
        <v>451</v>
      </c>
      <c r="D126" s="34">
        <v>79</v>
      </c>
      <c r="E126" s="27" t="s">
        <v>10</v>
      </c>
      <c r="F126" s="27" t="s">
        <v>114</v>
      </c>
      <c r="G126" s="28">
        <v>1.2</v>
      </c>
      <c r="H126" s="29">
        <v>120</v>
      </c>
      <c r="I126" s="30">
        <v>977</v>
      </c>
      <c r="J126" s="29">
        <f t="shared" si="2"/>
        <v>8.1416666666666675</v>
      </c>
      <c r="K126" s="30">
        <v>1</v>
      </c>
      <c r="L126" s="31"/>
      <c r="M126" s="32" t="str">
        <f>IFERROR(VLOOKUP(C126,#REF!,6,FALSE),"")</f>
        <v/>
      </c>
      <c r="N126" s="32" t="str">
        <f>IFERROR(VLOOKUP(C126,#REF!,6,FALSE),"")</f>
        <v/>
      </c>
      <c r="P126" t="str">
        <f>IFERROR(VLOOKUP(C126,#REF!,6,FALSE),"")</f>
        <v/>
      </c>
    </row>
    <row r="127" spans="2:16" x14ac:dyDescent="0.2">
      <c r="B127" s="13" t="s">
        <v>188</v>
      </c>
      <c r="C127" s="6" t="s">
        <v>452</v>
      </c>
      <c r="D127" s="10">
        <v>80</v>
      </c>
      <c r="E127" s="6" t="s">
        <v>10</v>
      </c>
      <c r="F127" s="6" t="s">
        <v>114</v>
      </c>
      <c r="G127" s="7">
        <v>1.18</v>
      </c>
      <c r="H127" s="3">
        <v>91</v>
      </c>
      <c r="I127" s="8">
        <v>748</v>
      </c>
      <c r="J127" s="3">
        <f t="shared" si="2"/>
        <v>8.219780219780219</v>
      </c>
      <c r="K127" s="8">
        <v>1</v>
      </c>
      <c r="L127" s="4"/>
      <c r="M127" t="str">
        <f>IFERROR(VLOOKUP(C127,#REF!,6,FALSE),"")</f>
        <v/>
      </c>
      <c r="N127" t="str">
        <f>IFERROR(VLOOKUP(C127,#REF!,6,FALSE),"")</f>
        <v/>
      </c>
      <c r="P127" t="str">
        <f>IFERROR(VLOOKUP(C127,#REF!,6,FALSE),"")</f>
        <v/>
      </c>
    </row>
    <row r="128" spans="2:16" x14ac:dyDescent="0.2">
      <c r="B128" s="14" t="s">
        <v>189</v>
      </c>
      <c r="C128" s="6" t="s">
        <v>453</v>
      </c>
      <c r="D128" s="10">
        <v>80</v>
      </c>
      <c r="E128" s="6" t="s">
        <v>10</v>
      </c>
      <c r="F128" s="6" t="s">
        <v>114</v>
      </c>
      <c r="G128" s="7">
        <v>1.18</v>
      </c>
      <c r="H128" s="3">
        <v>91</v>
      </c>
      <c r="I128" s="8">
        <v>748</v>
      </c>
      <c r="J128" s="3">
        <f t="shared" si="2"/>
        <v>8.219780219780219</v>
      </c>
      <c r="K128" s="8">
        <v>1</v>
      </c>
      <c r="L128" s="4"/>
      <c r="M128" t="str">
        <f>IFERROR(VLOOKUP(C128,#REF!,6,FALSE),"")</f>
        <v/>
      </c>
      <c r="N128" t="str">
        <f>IFERROR(VLOOKUP(C128,#REF!,6,FALSE),"")</f>
        <v/>
      </c>
      <c r="P128" t="str">
        <f>IFERROR(VLOOKUP(C128,#REF!,6,FALSE),"")</f>
        <v/>
      </c>
    </row>
    <row r="129" spans="2:16" x14ac:dyDescent="0.2">
      <c r="B129" s="14" t="s">
        <v>190</v>
      </c>
      <c r="C129" s="6" t="s">
        <v>454</v>
      </c>
      <c r="D129" s="10">
        <v>80</v>
      </c>
      <c r="E129" s="6" t="s">
        <v>10</v>
      </c>
      <c r="F129" s="6" t="s">
        <v>114</v>
      </c>
      <c r="G129" s="7">
        <v>1.18</v>
      </c>
      <c r="H129" s="3">
        <v>91</v>
      </c>
      <c r="I129" s="8">
        <v>741</v>
      </c>
      <c r="J129" s="3">
        <f t="shared" si="2"/>
        <v>8.1428571428571423</v>
      </c>
      <c r="K129" s="8">
        <v>1</v>
      </c>
      <c r="L129" s="4"/>
      <c r="M129" t="str">
        <f>IFERROR(VLOOKUP(C129,#REF!,6,FALSE),"")</f>
        <v/>
      </c>
      <c r="N129" t="str">
        <f>IFERROR(VLOOKUP(C129,#REF!,6,FALSE),"")</f>
        <v/>
      </c>
      <c r="P129" t="str">
        <f>IFERROR(VLOOKUP(C129,#REF!,6,FALSE),"")</f>
        <v/>
      </c>
    </row>
    <row r="130" spans="2:16" ht="16" thickBot="1" x14ac:dyDescent="0.25">
      <c r="B130" s="15" t="s">
        <v>166</v>
      </c>
      <c r="C130" s="6" t="s">
        <v>455</v>
      </c>
      <c r="D130" s="10">
        <v>80</v>
      </c>
      <c r="E130" s="6" t="s">
        <v>10</v>
      </c>
      <c r="F130" s="6" t="s">
        <v>114</v>
      </c>
      <c r="G130" s="7">
        <v>1.18</v>
      </c>
      <c r="H130" s="3">
        <v>91</v>
      </c>
      <c r="I130" s="8">
        <v>741</v>
      </c>
      <c r="J130" s="3">
        <f t="shared" si="2"/>
        <v>8.1428571428571423</v>
      </c>
      <c r="K130" s="8">
        <v>1</v>
      </c>
      <c r="L130" s="4"/>
      <c r="M130" t="str">
        <f>IFERROR(VLOOKUP(C130,#REF!,6,FALSE),"")</f>
        <v/>
      </c>
      <c r="N130" t="str">
        <f>IFERROR(VLOOKUP(C130,#REF!,6,FALSE),"")</f>
        <v/>
      </c>
      <c r="P130" t="str">
        <f>IFERROR(VLOOKUP(C130,#REF!,6,FALSE),"")</f>
        <v/>
      </c>
    </row>
    <row r="131" spans="2:16" x14ac:dyDescent="0.2">
      <c r="B131" s="49" t="s">
        <v>61</v>
      </c>
      <c r="C131" s="42" t="s">
        <v>456</v>
      </c>
      <c r="D131" s="50">
        <v>81</v>
      </c>
      <c r="E131" s="42" t="s">
        <v>10</v>
      </c>
      <c r="F131" s="42" t="s">
        <v>63</v>
      </c>
      <c r="G131" s="43">
        <v>1.5</v>
      </c>
      <c r="H131" s="44">
        <v>206</v>
      </c>
      <c r="I131" s="45">
        <v>618</v>
      </c>
      <c r="J131" s="44">
        <f t="shared" ref="J131:J194" si="3">I131/K131/H131</f>
        <v>3</v>
      </c>
      <c r="K131" s="30">
        <v>1</v>
      </c>
      <c r="L131" s="31"/>
      <c r="M131" s="47" t="str">
        <f>IFERROR(VLOOKUP(C131,#REF!,6,FALSE),"")</f>
        <v/>
      </c>
      <c r="N131" s="47" t="str">
        <f>IFERROR(VLOOKUP(C131,#REF!,6,FALSE),"")</f>
        <v/>
      </c>
      <c r="O131" s="47"/>
      <c r="P131" s="47" t="str">
        <f>IFERROR(VLOOKUP(C131,#REF!,6,FALSE),"")</f>
        <v/>
      </c>
    </row>
    <row r="132" spans="2:16" x14ac:dyDescent="0.2">
      <c r="B132" s="53" t="s">
        <v>62</v>
      </c>
      <c r="C132" s="42" t="s">
        <v>457</v>
      </c>
      <c r="D132" s="50">
        <v>81</v>
      </c>
      <c r="E132" s="42" t="s">
        <v>10</v>
      </c>
      <c r="F132" s="42" t="s">
        <v>63</v>
      </c>
      <c r="G132" s="43">
        <v>1.5</v>
      </c>
      <c r="H132" s="44">
        <v>206</v>
      </c>
      <c r="I132" s="45">
        <v>618</v>
      </c>
      <c r="J132" s="44">
        <f t="shared" si="3"/>
        <v>3</v>
      </c>
      <c r="K132" s="30">
        <v>1</v>
      </c>
      <c r="L132" s="31"/>
      <c r="M132" s="47" t="str">
        <f>IFERROR(VLOOKUP(C132,#REF!,6,FALSE),"")</f>
        <v/>
      </c>
      <c r="N132" s="47" t="str">
        <f>IFERROR(VLOOKUP(C132,#REF!,6,FALSE),"")</f>
        <v/>
      </c>
      <c r="O132" s="47"/>
      <c r="P132" s="47" t="str">
        <f>IFERROR(VLOOKUP(C132,#REF!,6,FALSE),"")</f>
        <v/>
      </c>
    </row>
    <row r="133" spans="2:16" ht="16" thickBot="1" x14ac:dyDescent="0.25">
      <c r="B133" s="54" t="s">
        <v>191</v>
      </c>
      <c r="C133" s="42" t="s">
        <v>458</v>
      </c>
      <c r="D133" s="50">
        <v>81</v>
      </c>
      <c r="E133" s="42" t="s">
        <v>10</v>
      </c>
      <c r="F133" s="42" t="s">
        <v>63</v>
      </c>
      <c r="G133" s="43">
        <v>1.5</v>
      </c>
      <c r="H133" s="44">
        <v>206</v>
      </c>
      <c r="I133" s="45">
        <v>872</v>
      </c>
      <c r="J133" s="44">
        <f t="shared" si="3"/>
        <v>4.233009708737864</v>
      </c>
      <c r="K133" s="30">
        <v>1</v>
      </c>
      <c r="L133" s="31"/>
      <c r="M133" s="47" t="str">
        <f>IFERROR(VLOOKUP(C133,#REF!,6,FALSE),"")</f>
        <v/>
      </c>
      <c r="N133" s="47" t="str">
        <f>IFERROR(VLOOKUP(C133,#REF!,6,FALSE),"")</f>
        <v/>
      </c>
      <c r="O133" s="47"/>
      <c r="P133" s="47" t="str">
        <f>IFERROR(VLOOKUP(C133,#REF!,6,FALSE),"")</f>
        <v/>
      </c>
    </row>
    <row r="134" spans="2:16" x14ac:dyDescent="0.2">
      <c r="B134" s="13" t="s">
        <v>193</v>
      </c>
      <c r="C134" s="6" t="s">
        <v>459</v>
      </c>
      <c r="D134" s="10">
        <v>82</v>
      </c>
      <c r="E134" s="6" t="s">
        <v>10</v>
      </c>
      <c r="F134" s="6" t="s">
        <v>192</v>
      </c>
      <c r="G134" s="7">
        <v>0.91</v>
      </c>
      <c r="H134" s="3">
        <v>81</v>
      </c>
      <c r="I134" s="8">
        <v>534</v>
      </c>
      <c r="J134" s="3">
        <f t="shared" si="3"/>
        <v>6.5925925925925926</v>
      </c>
      <c r="K134" s="8">
        <v>1</v>
      </c>
      <c r="L134" s="4"/>
      <c r="M134" t="str">
        <f>IFERROR(VLOOKUP(C134,#REF!,6,FALSE),"")</f>
        <v/>
      </c>
      <c r="N134" t="str">
        <f>IFERROR(VLOOKUP(C134,#REF!,6,FALSE),"")</f>
        <v/>
      </c>
      <c r="P134" t="str">
        <f>IFERROR(VLOOKUP(C134,#REF!,6,FALSE),"")</f>
        <v/>
      </c>
    </row>
    <row r="135" spans="2:16" x14ac:dyDescent="0.2">
      <c r="B135" s="16" t="s">
        <v>194</v>
      </c>
      <c r="C135" s="6" t="s">
        <v>460</v>
      </c>
      <c r="D135" s="10">
        <v>82</v>
      </c>
      <c r="E135" s="6" t="s">
        <v>10</v>
      </c>
      <c r="F135" s="6" t="s">
        <v>192</v>
      </c>
      <c r="G135" s="7">
        <v>0.91</v>
      </c>
      <c r="H135" s="3">
        <v>81</v>
      </c>
      <c r="I135" s="8">
        <v>534</v>
      </c>
      <c r="J135" s="3">
        <f t="shared" si="3"/>
        <v>6.5925925925925926</v>
      </c>
      <c r="K135" s="8">
        <v>1</v>
      </c>
      <c r="L135" s="4"/>
      <c r="M135" t="str">
        <f>IFERROR(VLOOKUP(C135,#REF!,6,FALSE),"")</f>
        <v/>
      </c>
      <c r="N135" t="str">
        <f>IFERROR(VLOOKUP(C135,#REF!,6,FALSE),"")</f>
        <v/>
      </c>
      <c r="P135" t="str">
        <f>IFERROR(VLOOKUP(C135,#REF!,6,FALSE),"")</f>
        <v/>
      </c>
    </row>
    <row r="136" spans="2:16" x14ac:dyDescent="0.2">
      <c r="B136" s="16" t="s">
        <v>195</v>
      </c>
      <c r="C136" s="6" t="s">
        <v>461</v>
      </c>
      <c r="D136" s="10">
        <v>82</v>
      </c>
      <c r="E136" s="6" t="s">
        <v>10</v>
      </c>
      <c r="F136" s="6" t="s">
        <v>192</v>
      </c>
      <c r="G136" s="7">
        <v>0.91</v>
      </c>
      <c r="H136" s="3">
        <v>81</v>
      </c>
      <c r="I136" s="8">
        <v>508</v>
      </c>
      <c r="J136" s="3">
        <f t="shared" si="3"/>
        <v>6.2716049382716053</v>
      </c>
      <c r="K136" s="8">
        <v>1</v>
      </c>
      <c r="L136" s="4"/>
      <c r="M136" t="str">
        <f>IFERROR(VLOOKUP(C136,#REF!,6,FALSE),"")</f>
        <v/>
      </c>
      <c r="N136" t="str">
        <f>IFERROR(VLOOKUP(C136,#REF!,6,FALSE),"")</f>
        <v/>
      </c>
      <c r="P136" t="str">
        <f>IFERROR(VLOOKUP(C136,#REF!,6,FALSE),"")</f>
        <v/>
      </c>
    </row>
    <row r="137" spans="2:16" x14ac:dyDescent="0.2">
      <c r="B137" s="16" t="s">
        <v>196</v>
      </c>
      <c r="C137" s="6" t="s">
        <v>462</v>
      </c>
      <c r="D137" s="10">
        <v>82</v>
      </c>
      <c r="E137" s="6" t="s">
        <v>10</v>
      </c>
      <c r="F137" s="6" t="s">
        <v>192</v>
      </c>
      <c r="G137" s="7">
        <v>0.91</v>
      </c>
      <c r="H137" s="3">
        <v>81</v>
      </c>
      <c r="I137" s="8">
        <v>508</v>
      </c>
      <c r="J137" s="3">
        <f t="shared" si="3"/>
        <v>6.2716049382716053</v>
      </c>
      <c r="K137" s="8">
        <v>1</v>
      </c>
      <c r="L137" s="4"/>
      <c r="M137" t="str">
        <f>IFERROR(VLOOKUP(C137,#REF!,6,FALSE),"")</f>
        <v/>
      </c>
      <c r="N137" t="str">
        <f>IFERROR(VLOOKUP(C137,#REF!,6,FALSE),"")</f>
        <v/>
      </c>
      <c r="P137" t="str">
        <f>IFERROR(VLOOKUP(C137,#REF!,6,FALSE),"")</f>
        <v/>
      </c>
    </row>
    <row r="138" spans="2:16" ht="16" thickBot="1" x14ac:dyDescent="0.25">
      <c r="B138" s="17" t="s">
        <v>197</v>
      </c>
      <c r="C138" s="6" t="s">
        <v>463</v>
      </c>
      <c r="D138" s="10">
        <v>82</v>
      </c>
      <c r="E138" s="6" t="s">
        <v>10</v>
      </c>
      <c r="F138" s="6" t="s">
        <v>192</v>
      </c>
      <c r="G138" s="7">
        <v>0.91</v>
      </c>
      <c r="H138" s="3">
        <v>81</v>
      </c>
      <c r="I138" s="8">
        <v>508</v>
      </c>
      <c r="J138" s="3">
        <f t="shared" si="3"/>
        <v>6.2716049382716053</v>
      </c>
      <c r="K138" s="8">
        <v>1</v>
      </c>
      <c r="L138" s="4"/>
      <c r="M138" t="str">
        <f>IFERROR(VLOOKUP(C138,#REF!,6,FALSE),"")</f>
        <v/>
      </c>
      <c r="N138" t="str">
        <f>IFERROR(VLOOKUP(C138,#REF!,6,FALSE),"")</f>
        <v/>
      </c>
      <c r="P138" t="str">
        <f>IFERROR(VLOOKUP(C138,#REF!,6,FALSE),"")</f>
        <v/>
      </c>
    </row>
    <row r="139" spans="2:16" x14ac:dyDescent="0.2">
      <c r="B139" s="12" t="s">
        <v>65</v>
      </c>
      <c r="C139" s="6" t="s">
        <v>464</v>
      </c>
      <c r="D139" s="6">
        <v>83</v>
      </c>
      <c r="E139" s="6" t="s">
        <v>10</v>
      </c>
      <c r="F139" s="6" t="s">
        <v>198</v>
      </c>
      <c r="G139" s="7">
        <v>1.26</v>
      </c>
      <c r="H139" s="3">
        <v>145</v>
      </c>
      <c r="I139" s="8">
        <v>2772</v>
      </c>
      <c r="J139" s="3">
        <f t="shared" si="3"/>
        <v>6.3724137931034486</v>
      </c>
      <c r="K139" s="8">
        <v>3</v>
      </c>
      <c r="L139" s="4"/>
      <c r="M139" t="str">
        <f>IFERROR(VLOOKUP(C139,#REF!,6,FALSE),"")</f>
        <v/>
      </c>
      <c r="N139" t="str">
        <f>IFERROR(VLOOKUP(C139,#REF!,6,FALSE),"")</f>
        <v/>
      </c>
      <c r="P139" t="str">
        <f>IFERROR(VLOOKUP(C139,#REF!,6,FALSE),"")</f>
        <v/>
      </c>
    </row>
    <row r="140" spans="2:16" x14ac:dyDescent="0.2">
      <c r="B140" s="12" t="s">
        <v>64</v>
      </c>
      <c r="C140" s="6" t="s">
        <v>465</v>
      </c>
      <c r="D140" s="6">
        <v>84</v>
      </c>
      <c r="E140" s="6" t="s">
        <v>10</v>
      </c>
      <c r="F140" s="6" t="s">
        <v>198</v>
      </c>
      <c r="G140" s="7">
        <v>1.26</v>
      </c>
      <c r="H140" s="3">
        <v>145</v>
      </c>
      <c r="I140" s="8">
        <v>2770</v>
      </c>
      <c r="J140" s="3">
        <f t="shared" si="3"/>
        <v>6.3678160919540234</v>
      </c>
      <c r="K140" s="8">
        <v>3</v>
      </c>
      <c r="L140" s="4"/>
      <c r="M140" t="str">
        <f>IFERROR(VLOOKUP(C140,#REF!,6,FALSE),"")</f>
        <v/>
      </c>
      <c r="N140" t="str">
        <f>IFERROR(VLOOKUP(C140,#REF!,6,FALSE),"")</f>
        <v/>
      </c>
      <c r="P140" t="str">
        <f>IFERROR(VLOOKUP(C140,#REF!,6,FALSE),"")</f>
        <v/>
      </c>
    </row>
    <row r="141" spans="2:16" x14ac:dyDescent="0.2">
      <c r="B141" s="12" t="s">
        <v>68</v>
      </c>
      <c r="C141" s="6" t="s">
        <v>466</v>
      </c>
      <c r="D141" s="6">
        <v>85</v>
      </c>
      <c r="E141" s="6" t="s">
        <v>10</v>
      </c>
      <c r="F141" s="6" t="s">
        <v>69</v>
      </c>
      <c r="G141" s="7">
        <v>0.99</v>
      </c>
      <c r="H141" s="3">
        <v>58</v>
      </c>
      <c r="I141" s="8">
        <v>938</v>
      </c>
      <c r="J141" s="3">
        <f t="shared" si="3"/>
        <v>8.0862068965517242</v>
      </c>
      <c r="K141" s="8">
        <v>2</v>
      </c>
      <c r="L141" s="4"/>
      <c r="M141" t="str">
        <f>IFERROR(VLOOKUP(C141,#REF!,6,FALSE),"")</f>
        <v/>
      </c>
      <c r="N141" t="str">
        <f>IFERROR(VLOOKUP(C141,#REF!,6,FALSE),"")</f>
        <v/>
      </c>
      <c r="P141" t="str">
        <f>IFERROR(VLOOKUP(C141,#REF!,6,FALSE),"")</f>
        <v/>
      </c>
    </row>
    <row r="142" spans="2:16" ht="16" thickBot="1" x14ac:dyDescent="0.25">
      <c r="B142" s="11" t="s">
        <v>66</v>
      </c>
      <c r="C142" s="6" t="s">
        <v>467</v>
      </c>
      <c r="D142" s="6">
        <v>86</v>
      </c>
      <c r="E142" s="6" t="s">
        <v>10</v>
      </c>
      <c r="F142" s="6" t="s">
        <v>67</v>
      </c>
      <c r="G142" s="7">
        <v>1</v>
      </c>
      <c r="H142" s="3">
        <v>65</v>
      </c>
      <c r="I142" s="8">
        <v>1222</v>
      </c>
      <c r="J142" s="3">
        <f t="shared" si="3"/>
        <v>3.1333333333333333</v>
      </c>
      <c r="K142" s="8">
        <v>6</v>
      </c>
      <c r="L142" s="4"/>
      <c r="M142" t="str">
        <f>IFERROR(VLOOKUP(C142,#REF!,6,FALSE),"")</f>
        <v/>
      </c>
      <c r="N142" t="str">
        <f>IFERROR(VLOOKUP(C142,#REF!,6,FALSE),"")</f>
        <v/>
      </c>
      <c r="P142" t="str">
        <f>IFERROR(VLOOKUP(C142,#REF!,6,FALSE),"")</f>
        <v/>
      </c>
    </row>
    <row r="143" spans="2:16" x14ac:dyDescent="0.2">
      <c r="B143" s="13" t="s">
        <v>199</v>
      </c>
      <c r="C143" s="6" t="s">
        <v>468</v>
      </c>
      <c r="D143" s="10">
        <v>87</v>
      </c>
      <c r="E143" s="6" t="s">
        <v>10</v>
      </c>
      <c r="F143" s="6" t="s">
        <v>114</v>
      </c>
      <c r="G143" s="7">
        <v>1.5</v>
      </c>
      <c r="H143" s="3">
        <v>50</v>
      </c>
      <c r="I143" s="8">
        <v>186</v>
      </c>
      <c r="J143" s="3">
        <f t="shared" si="3"/>
        <v>3.72</v>
      </c>
      <c r="K143" s="8">
        <v>1</v>
      </c>
      <c r="L143" s="4"/>
      <c r="M143" t="str">
        <f>IFERROR(VLOOKUP(C143,#REF!,6,FALSE),"")</f>
        <v/>
      </c>
      <c r="N143" t="str">
        <f>IFERROR(VLOOKUP(C143,#REF!,6,FALSE),"")</f>
        <v/>
      </c>
      <c r="P143" t="str">
        <f>IFERROR(VLOOKUP(C143,#REF!,6,FALSE),"")</f>
        <v/>
      </c>
    </row>
    <row r="144" spans="2:16" x14ac:dyDescent="0.2">
      <c r="B144" s="14" t="s">
        <v>200</v>
      </c>
      <c r="C144" s="6" t="s">
        <v>469</v>
      </c>
      <c r="D144" s="10">
        <v>87</v>
      </c>
      <c r="E144" s="6" t="s">
        <v>10</v>
      </c>
      <c r="F144" s="6" t="s">
        <v>114</v>
      </c>
      <c r="G144" s="7">
        <v>1.5</v>
      </c>
      <c r="H144" s="3">
        <v>50</v>
      </c>
      <c r="I144" s="8">
        <v>186</v>
      </c>
      <c r="J144" s="3">
        <f t="shared" si="3"/>
        <v>3.72</v>
      </c>
      <c r="K144" s="8">
        <v>1</v>
      </c>
      <c r="L144" s="4"/>
      <c r="M144" t="str">
        <f>IFERROR(VLOOKUP(C144,#REF!,6,FALSE),"")</f>
        <v/>
      </c>
      <c r="N144" t="str">
        <f>IFERROR(VLOOKUP(C144,#REF!,6,FALSE),"")</f>
        <v/>
      </c>
      <c r="P144" t="str">
        <f>IFERROR(VLOOKUP(C144,#REF!,6,FALSE),"")</f>
        <v/>
      </c>
    </row>
    <row r="145" spans="2:16" x14ac:dyDescent="0.2">
      <c r="B145" s="14" t="s">
        <v>201</v>
      </c>
      <c r="C145" s="6" t="s">
        <v>470</v>
      </c>
      <c r="D145" s="10">
        <v>87</v>
      </c>
      <c r="E145" s="6" t="s">
        <v>10</v>
      </c>
      <c r="F145" s="6" t="s">
        <v>114</v>
      </c>
      <c r="G145" s="7">
        <v>1.5</v>
      </c>
      <c r="H145" s="3">
        <v>50</v>
      </c>
      <c r="I145" s="8">
        <v>186</v>
      </c>
      <c r="J145" s="3">
        <f t="shared" si="3"/>
        <v>3.72</v>
      </c>
      <c r="K145" s="8">
        <v>1</v>
      </c>
      <c r="L145" s="4"/>
      <c r="M145" t="str">
        <f>IFERROR(VLOOKUP(C145,#REF!,6,FALSE),"")</f>
        <v/>
      </c>
      <c r="N145" t="str">
        <f>IFERROR(VLOOKUP(C145,#REF!,6,FALSE),"")</f>
        <v/>
      </c>
      <c r="P145" t="str">
        <f>IFERROR(VLOOKUP(C145,#REF!,6,FALSE),"")</f>
        <v/>
      </c>
    </row>
    <row r="146" spans="2:16" ht="16" thickBot="1" x14ac:dyDescent="0.25">
      <c r="B146" s="15" t="s">
        <v>201</v>
      </c>
      <c r="C146" s="6" t="s">
        <v>471</v>
      </c>
      <c r="D146" s="10">
        <v>87</v>
      </c>
      <c r="E146" s="6" t="s">
        <v>10</v>
      </c>
      <c r="F146" s="6" t="s">
        <v>114</v>
      </c>
      <c r="G146" s="7">
        <v>1.5</v>
      </c>
      <c r="H146" s="3">
        <v>50</v>
      </c>
      <c r="I146" s="8">
        <v>186</v>
      </c>
      <c r="J146" s="3">
        <f t="shared" si="3"/>
        <v>3.72</v>
      </c>
      <c r="K146" s="8">
        <v>1</v>
      </c>
      <c r="L146" s="4"/>
      <c r="M146" t="str">
        <f>IFERROR(VLOOKUP(C146,#REF!,6,FALSE),"")</f>
        <v/>
      </c>
      <c r="N146" t="str">
        <f>IFERROR(VLOOKUP(C146,#REF!,6,FALSE),"")</f>
        <v/>
      </c>
      <c r="P146" t="str">
        <f>IFERROR(VLOOKUP(C146,#REF!,6,FALSE),"")</f>
        <v/>
      </c>
    </row>
    <row r="147" spans="2:16" x14ac:dyDescent="0.2">
      <c r="B147" s="12" t="s">
        <v>66</v>
      </c>
      <c r="C147" s="6" t="s">
        <v>472</v>
      </c>
      <c r="D147" s="6">
        <v>88</v>
      </c>
      <c r="E147" s="6" t="s">
        <v>10</v>
      </c>
      <c r="F147" s="6" t="s">
        <v>67</v>
      </c>
      <c r="G147" s="7">
        <v>1</v>
      </c>
      <c r="H147" s="3">
        <v>65</v>
      </c>
      <c r="I147" s="8">
        <v>1222</v>
      </c>
      <c r="J147" s="3">
        <f t="shared" si="3"/>
        <v>3.1333333333333333</v>
      </c>
      <c r="K147" s="8">
        <v>6</v>
      </c>
      <c r="L147" s="4"/>
      <c r="M147" t="str">
        <f>IFERROR(VLOOKUP(C147,#REF!,6,FALSE),"")</f>
        <v/>
      </c>
      <c r="N147" t="str">
        <f>IFERROR(VLOOKUP(C147,#REF!,6,FALSE),"")</f>
        <v/>
      </c>
      <c r="P147" t="str">
        <f>IFERROR(VLOOKUP(C147,#REF!,6,FALSE),"")</f>
        <v/>
      </c>
    </row>
    <row r="148" spans="2:16" x14ac:dyDescent="0.2">
      <c r="B148" s="12" t="s">
        <v>70</v>
      </c>
      <c r="C148" s="6" t="s">
        <v>473</v>
      </c>
      <c r="D148" s="6">
        <v>89</v>
      </c>
      <c r="E148" s="6" t="s">
        <v>10</v>
      </c>
      <c r="F148" s="6" t="s">
        <v>29</v>
      </c>
      <c r="G148" s="7">
        <v>0.61</v>
      </c>
      <c r="H148" s="3">
        <v>58</v>
      </c>
      <c r="I148" s="8">
        <v>1774</v>
      </c>
      <c r="J148" s="3">
        <f t="shared" si="3"/>
        <v>6.1172413793103448</v>
      </c>
      <c r="K148" s="8">
        <v>5</v>
      </c>
      <c r="L148" s="4"/>
      <c r="M148" t="str">
        <f>IFERROR(VLOOKUP(C148,#REF!,6,FALSE),"")</f>
        <v/>
      </c>
      <c r="N148" t="str">
        <f>IFERROR(VLOOKUP(C148,#REF!,6,FALSE),"")</f>
        <v/>
      </c>
      <c r="P148" t="str">
        <f>IFERROR(VLOOKUP(C148,#REF!,6,FALSE),"")</f>
        <v/>
      </c>
    </row>
    <row r="149" spans="2:16" x14ac:dyDescent="0.2">
      <c r="B149" s="6" t="s">
        <v>71</v>
      </c>
      <c r="C149" s="6" t="s">
        <v>474</v>
      </c>
      <c r="D149" s="6">
        <v>90</v>
      </c>
      <c r="E149" s="6" t="s">
        <v>10</v>
      </c>
      <c r="F149" s="6" t="s">
        <v>29</v>
      </c>
      <c r="G149" s="7">
        <v>0.61</v>
      </c>
      <c r="H149" s="3">
        <v>58</v>
      </c>
      <c r="I149" s="8">
        <v>1704</v>
      </c>
      <c r="J149" s="3">
        <f t="shared" si="3"/>
        <v>5.8758620689655174</v>
      </c>
      <c r="K149" s="8">
        <v>5</v>
      </c>
      <c r="L149" s="4"/>
      <c r="M149" t="str">
        <f>IFERROR(VLOOKUP(C149,#REF!,6,FALSE),"")</f>
        <v/>
      </c>
      <c r="N149" t="str">
        <f>IFERROR(VLOOKUP(C149,#REF!,6,FALSE),"")</f>
        <v/>
      </c>
      <c r="P149" t="str">
        <f>IFERROR(VLOOKUP(C149,#REF!,6,FALSE),"")</f>
        <v/>
      </c>
    </row>
    <row r="150" spans="2:16" x14ac:dyDescent="0.2">
      <c r="B150" s="12" t="s">
        <v>202</v>
      </c>
      <c r="C150" s="6" t="s">
        <v>475</v>
      </c>
      <c r="D150" s="6">
        <v>91</v>
      </c>
      <c r="E150" s="6" t="s">
        <v>10</v>
      </c>
      <c r="F150" s="6" t="s">
        <v>57</v>
      </c>
      <c r="G150" s="7">
        <v>1.1000000000000001</v>
      </c>
      <c r="H150" s="3">
        <v>91</v>
      </c>
      <c r="I150" s="8">
        <v>2152</v>
      </c>
      <c r="J150" s="3">
        <f t="shared" si="3"/>
        <v>3.9413919413919416</v>
      </c>
      <c r="K150" s="8">
        <v>6</v>
      </c>
      <c r="L150" s="4"/>
      <c r="M150" t="str">
        <f>IFERROR(VLOOKUP(C150,#REF!,6,FALSE),"")</f>
        <v/>
      </c>
      <c r="N150" t="str">
        <f>IFERROR(VLOOKUP(C150,#REF!,6,FALSE),"")</f>
        <v/>
      </c>
      <c r="P150" t="str">
        <f>IFERROR(VLOOKUP(C150,#REF!,6,FALSE),"")</f>
        <v/>
      </c>
    </row>
    <row r="151" spans="2:16" x14ac:dyDescent="0.2">
      <c r="B151" s="6" t="s">
        <v>72</v>
      </c>
      <c r="C151" s="6" t="s">
        <v>476</v>
      </c>
      <c r="D151" s="6">
        <v>92</v>
      </c>
      <c r="E151" s="6" t="s">
        <v>10</v>
      </c>
      <c r="F151" s="6" t="s">
        <v>114</v>
      </c>
      <c r="G151" s="7">
        <v>1.18</v>
      </c>
      <c r="H151" s="3">
        <v>91</v>
      </c>
      <c r="I151" s="8">
        <v>1718</v>
      </c>
      <c r="J151" s="3">
        <f t="shared" si="3"/>
        <v>9.4395604395604398</v>
      </c>
      <c r="K151" s="8">
        <v>2</v>
      </c>
      <c r="L151" s="4"/>
      <c r="M151" t="str">
        <f>IFERROR(VLOOKUP(C151,#REF!,6,FALSE),"")</f>
        <v/>
      </c>
      <c r="N151" t="str">
        <f>IFERROR(VLOOKUP(C151,#REF!,6,FALSE),"")</f>
        <v/>
      </c>
      <c r="P151" t="str">
        <f>IFERROR(VLOOKUP(C151,#REF!,6,FALSE),"")</f>
        <v/>
      </c>
    </row>
    <row r="152" spans="2:16" x14ac:dyDescent="0.2">
      <c r="B152" s="27" t="s">
        <v>73</v>
      </c>
      <c r="C152" s="27" t="s">
        <v>477</v>
      </c>
      <c r="D152" s="27">
        <v>93</v>
      </c>
      <c r="E152" s="27" t="s">
        <v>10</v>
      </c>
      <c r="F152" s="27" t="s">
        <v>74</v>
      </c>
      <c r="G152" s="28">
        <v>1.19</v>
      </c>
      <c r="H152" s="29">
        <v>180</v>
      </c>
      <c r="I152" s="30">
        <v>2340</v>
      </c>
      <c r="J152" s="29">
        <f t="shared" si="3"/>
        <v>6.5</v>
      </c>
      <c r="K152" s="30">
        <v>2</v>
      </c>
      <c r="L152" s="4"/>
      <c r="M152" t="str">
        <f>IFERROR(VLOOKUP(C152,#REF!,6,FALSE),"")</f>
        <v/>
      </c>
      <c r="N152" t="str">
        <f>IFERROR(VLOOKUP(C152,#REF!,6,FALSE),"")</f>
        <v/>
      </c>
      <c r="P152" t="str">
        <f>IFERROR(VLOOKUP(C152,#REF!,6,FALSE),"")</f>
        <v/>
      </c>
    </row>
    <row r="153" spans="2:16" x14ac:dyDescent="0.2">
      <c r="B153" s="6" t="s">
        <v>75</v>
      </c>
      <c r="C153" s="6" t="s">
        <v>478</v>
      </c>
      <c r="D153" s="6">
        <v>94</v>
      </c>
      <c r="E153" s="6" t="s">
        <v>10</v>
      </c>
      <c r="F153" s="6" t="s">
        <v>31</v>
      </c>
      <c r="G153" s="7">
        <v>1.76</v>
      </c>
      <c r="H153" s="3">
        <v>99</v>
      </c>
      <c r="I153" s="8">
        <v>1990</v>
      </c>
      <c r="J153" s="3">
        <f t="shared" si="3"/>
        <v>6.7003367003367007</v>
      </c>
      <c r="K153" s="8">
        <v>3</v>
      </c>
      <c r="L153" s="4"/>
      <c r="M153" t="str">
        <f>IFERROR(VLOOKUP(C153,#REF!,6,FALSE),"")</f>
        <v/>
      </c>
      <c r="N153" t="str">
        <f>IFERROR(VLOOKUP(C153,#REF!,6,FALSE),"")</f>
        <v/>
      </c>
      <c r="P153" t="str">
        <f>IFERROR(VLOOKUP(C153,#REF!,6,FALSE),"")</f>
        <v/>
      </c>
    </row>
    <row r="154" spans="2:16" x14ac:dyDescent="0.2">
      <c r="B154" s="42">
        <v>8001382788</v>
      </c>
      <c r="C154" s="42" t="s">
        <v>479</v>
      </c>
      <c r="D154" s="42">
        <v>95</v>
      </c>
      <c r="E154" s="42" t="s">
        <v>10</v>
      </c>
      <c r="F154" s="42" t="s">
        <v>18</v>
      </c>
      <c r="G154" s="43">
        <v>2.4</v>
      </c>
      <c r="H154" s="44">
        <v>254</v>
      </c>
      <c r="I154" s="45">
        <v>2050</v>
      </c>
      <c r="J154" s="44">
        <f t="shared" si="3"/>
        <v>8.0708661417322833</v>
      </c>
      <c r="K154" s="30">
        <v>1</v>
      </c>
      <c r="L154" s="31" t="s">
        <v>203</v>
      </c>
      <c r="M154" s="47" t="str">
        <f>IFERROR(VLOOKUP(C154,#REF!,6,FALSE),"")</f>
        <v/>
      </c>
      <c r="N154" s="47" t="str">
        <f>IFERROR(VLOOKUP(C154,#REF!,6,FALSE),"")</f>
        <v/>
      </c>
      <c r="O154" s="47"/>
      <c r="P154" s="47" t="str">
        <f>IFERROR(VLOOKUP(C154,#REF!,6,FALSE),"")</f>
        <v/>
      </c>
    </row>
    <row r="155" spans="2:16" x14ac:dyDescent="0.2">
      <c r="B155" s="42">
        <v>8001382791</v>
      </c>
      <c r="C155" s="42" t="s">
        <v>480</v>
      </c>
      <c r="D155" s="42">
        <v>96</v>
      </c>
      <c r="E155" s="42" t="s">
        <v>10</v>
      </c>
      <c r="F155" s="42" t="s">
        <v>18</v>
      </c>
      <c r="G155" s="43">
        <v>2.4</v>
      </c>
      <c r="H155" s="44">
        <v>254</v>
      </c>
      <c r="I155" s="45">
        <v>2050</v>
      </c>
      <c r="J155" s="44">
        <f t="shared" si="3"/>
        <v>8.0708661417322833</v>
      </c>
      <c r="K155" s="30">
        <v>1</v>
      </c>
      <c r="L155" s="31" t="s">
        <v>203</v>
      </c>
      <c r="M155" s="47" t="str">
        <f>IFERROR(VLOOKUP(C155,#REF!,6,FALSE),"")</f>
        <v/>
      </c>
      <c r="N155" s="47" t="str">
        <f>IFERROR(VLOOKUP(C155,#REF!,6,FALSE),"")</f>
        <v/>
      </c>
      <c r="O155" s="47"/>
      <c r="P155" s="47" t="str">
        <f>IFERROR(VLOOKUP(C155,#REF!,6,FALSE),"")</f>
        <v/>
      </c>
    </row>
    <row r="156" spans="2:16" x14ac:dyDescent="0.2">
      <c r="B156" s="42">
        <v>8001382784</v>
      </c>
      <c r="C156" s="42" t="s">
        <v>481</v>
      </c>
      <c r="D156" s="42">
        <v>97</v>
      </c>
      <c r="E156" s="42" t="s">
        <v>10</v>
      </c>
      <c r="F156" s="42" t="s">
        <v>18</v>
      </c>
      <c r="G156" s="43">
        <v>2.4</v>
      </c>
      <c r="H156" s="44">
        <v>254</v>
      </c>
      <c r="I156" s="45">
        <v>2050</v>
      </c>
      <c r="J156" s="44">
        <f t="shared" si="3"/>
        <v>8.0708661417322833</v>
      </c>
      <c r="K156" s="30">
        <v>1</v>
      </c>
      <c r="L156" s="31" t="s">
        <v>203</v>
      </c>
      <c r="M156" s="47" t="str">
        <f>IFERROR(VLOOKUP(C156,#REF!,6,FALSE),"")</f>
        <v/>
      </c>
      <c r="N156" s="47" t="str">
        <f>IFERROR(VLOOKUP(C156,#REF!,6,FALSE),"")</f>
        <v/>
      </c>
      <c r="O156" s="47"/>
      <c r="P156" s="47" t="str">
        <f>IFERROR(VLOOKUP(C156,#REF!,6,FALSE),"")</f>
        <v/>
      </c>
    </row>
    <row r="157" spans="2:16" x14ac:dyDescent="0.2">
      <c r="B157" s="42">
        <v>8001382789</v>
      </c>
      <c r="C157" s="42" t="s">
        <v>482</v>
      </c>
      <c r="D157" s="42">
        <v>98</v>
      </c>
      <c r="E157" s="42" t="s">
        <v>10</v>
      </c>
      <c r="F157" s="42" t="s">
        <v>18</v>
      </c>
      <c r="G157" s="43">
        <v>2.4</v>
      </c>
      <c r="H157" s="44">
        <v>254</v>
      </c>
      <c r="I157" s="45">
        <v>2050</v>
      </c>
      <c r="J157" s="44">
        <f t="shared" si="3"/>
        <v>8.0708661417322833</v>
      </c>
      <c r="K157" s="30">
        <v>1</v>
      </c>
      <c r="L157" s="31" t="s">
        <v>203</v>
      </c>
      <c r="M157" s="47" t="str">
        <f>IFERROR(VLOOKUP(C157,#REF!,6,FALSE),"")</f>
        <v/>
      </c>
      <c r="N157" s="47" t="str">
        <f>IFERROR(VLOOKUP(C157,#REF!,6,FALSE),"")</f>
        <v/>
      </c>
      <c r="O157" s="47"/>
      <c r="P157" s="47" t="str">
        <f>IFERROR(VLOOKUP(C157,#REF!,6,FALSE),"")</f>
        <v/>
      </c>
    </row>
    <row r="158" spans="2:16" x14ac:dyDescent="0.2">
      <c r="B158" s="42">
        <v>8001382792</v>
      </c>
      <c r="C158" s="42" t="s">
        <v>483</v>
      </c>
      <c r="D158" s="42">
        <v>99</v>
      </c>
      <c r="E158" s="42" t="s">
        <v>10</v>
      </c>
      <c r="F158" s="42" t="s">
        <v>18</v>
      </c>
      <c r="G158" s="43">
        <v>2.4</v>
      </c>
      <c r="H158" s="44">
        <v>254</v>
      </c>
      <c r="I158" s="45">
        <v>2050</v>
      </c>
      <c r="J158" s="44">
        <f t="shared" si="3"/>
        <v>8.0708661417322833</v>
      </c>
      <c r="K158" s="30">
        <v>1</v>
      </c>
      <c r="L158" s="31" t="s">
        <v>203</v>
      </c>
      <c r="M158" s="47" t="str">
        <f>IFERROR(VLOOKUP(C158,#REF!,6,FALSE),"")</f>
        <v/>
      </c>
      <c r="N158" s="47" t="str">
        <f>IFERROR(VLOOKUP(C158,#REF!,6,FALSE),"")</f>
        <v/>
      </c>
      <c r="O158" s="47"/>
      <c r="P158" s="47" t="str">
        <f>IFERROR(VLOOKUP(C158,#REF!,6,FALSE),"")</f>
        <v/>
      </c>
    </row>
    <row r="159" spans="2:16" x14ac:dyDescent="0.2">
      <c r="B159" s="6" t="s">
        <v>204</v>
      </c>
      <c r="C159" s="6" t="s">
        <v>484</v>
      </c>
      <c r="D159" s="6">
        <v>100</v>
      </c>
      <c r="E159" s="6" t="s">
        <v>10</v>
      </c>
      <c r="F159" s="6" t="s">
        <v>9</v>
      </c>
      <c r="G159" s="7">
        <v>1</v>
      </c>
      <c r="H159" s="3">
        <v>59</v>
      </c>
      <c r="I159" s="8">
        <v>2276</v>
      </c>
      <c r="J159" s="3">
        <f t="shared" si="3"/>
        <v>6.4293785310734464</v>
      </c>
      <c r="K159" s="8">
        <v>6</v>
      </c>
      <c r="L159" s="4"/>
      <c r="M159" t="str">
        <f>IFERROR(VLOOKUP(C159,#REF!,6,FALSE),"")</f>
        <v/>
      </c>
      <c r="N159" t="str">
        <f>IFERROR(VLOOKUP(C159,#REF!,6,FALSE),"")</f>
        <v/>
      </c>
      <c r="P159" t="str">
        <f>IFERROR(VLOOKUP(C159,#REF!,6,FALSE),"")</f>
        <v/>
      </c>
    </row>
    <row r="160" spans="2:16" x14ac:dyDescent="0.2">
      <c r="B160" s="6" t="s">
        <v>205</v>
      </c>
      <c r="C160" s="6" t="s">
        <v>485</v>
      </c>
      <c r="D160" s="6">
        <v>101</v>
      </c>
      <c r="E160" s="6" t="s">
        <v>10</v>
      </c>
      <c r="F160" s="6" t="s">
        <v>24</v>
      </c>
      <c r="G160" s="7">
        <v>0.72</v>
      </c>
      <c r="H160" s="3">
        <v>81</v>
      </c>
      <c r="I160" s="8">
        <v>1396</v>
      </c>
      <c r="J160" s="3">
        <f t="shared" si="3"/>
        <v>4.3086419753086416</v>
      </c>
      <c r="K160" s="8">
        <v>4</v>
      </c>
      <c r="L160" s="4"/>
      <c r="M160" t="str">
        <f>IFERROR(VLOOKUP(C160,#REF!,6,FALSE),"")</f>
        <v/>
      </c>
      <c r="N160" t="str">
        <f>IFERROR(VLOOKUP(C160,#REF!,6,FALSE),"")</f>
        <v/>
      </c>
      <c r="P160" t="str">
        <f>IFERROR(VLOOKUP(C160,#REF!,6,FALSE),"")</f>
        <v/>
      </c>
    </row>
    <row r="161" spans="2:16" x14ac:dyDescent="0.2">
      <c r="B161" s="6" t="s">
        <v>206</v>
      </c>
      <c r="C161" s="6" t="s">
        <v>486</v>
      </c>
      <c r="D161" s="6">
        <v>102</v>
      </c>
      <c r="E161" s="6" t="s">
        <v>10</v>
      </c>
      <c r="F161" s="6" t="s">
        <v>21</v>
      </c>
      <c r="G161" s="7">
        <v>1.36</v>
      </c>
      <c r="H161" s="3">
        <v>79</v>
      </c>
      <c r="I161" s="8">
        <v>1122</v>
      </c>
      <c r="J161" s="3">
        <f t="shared" si="3"/>
        <v>7.1012658227848098</v>
      </c>
      <c r="K161" s="8">
        <v>2</v>
      </c>
      <c r="L161" s="4"/>
      <c r="M161" t="str">
        <f>IFERROR(VLOOKUP(C161,#REF!,6,FALSE),"")</f>
        <v/>
      </c>
      <c r="N161" t="str">
        <f>IFERROR(VLOOKUP(C161,#REF!,6,FALSE),"")</f>
        <v/>
      </c>
      <c r="P161" t="str">
        <f>IFERROR(VLOOKUP(C161,#REF!,6,FALSE),"")</f>
        <v/>
      </c>
    </row>
    <row r="162" spans="2:16" x14ac:dyDescent="0.2">
      <c r="B162" s="42" t="s">
        <v>207</v>
      </c>
      <c r="C162" s="42" t="s">
        <v>487</v>
      </c>
      <c r="D162" s="42">
        <v>103</v>
      </c>
      <c r="E162" s="42" t="s">
        <v>12</v>
      </c>
      <c r="F162" s="42" t="s">
        <v>30</v>
      </c>
      <c r="G162" s="43">
        <v>1.5</v>
      </c>
      <c r="H162" s="44">
        <v>168</v>
      </c>
      <c r="I162" s="45">
        <v>1500</v>
      </c>
      <c r="J162" s="44">
        <f t="shared" si="3"/>
        <v>8.9285714285714288</v>
      </c>
      <c r="K162" s="30">
        <v>1</v>
      </c>
      <c r="L162" s="31"/>
      <c r="M162" s="47" t="str">
        <f>IFERROR(VLOOKUP(C162,#REF!,6,FALSE),"")</f>
        <v/>
      </c>
      <c r="N162" s="47" t="str">
        <f>IFERROR(VLOOKUP(C162,#REF!,6,FALSE),"")</f>
        <v/>
      </c>
      <c r="O162" s="47"/>
      <c r="P162" s="47" t="str">
        <f>IFERROR(VLOOKUP(C162,#REF!,6,FALSE),"")</f>
        <v/>
      </c>
    </row>
    <row r="163" spans="2:16" x14ac:dyDescent="0.2">
      <c r="B163" s="42" t="s">
        <v>56</v>
      </c>
      <c r="C163" s="42" t="s">
        <v>488</v>
      </c>
      <c r="D163" s="42">
        <v>104</v>
      </c>
      <c r="E163" s="42" t="s">
        <v>12</v>
      </c>
      <c r="F163" s="42" t="s">
        <v>30</v>
      </c>
      <c r="G163" s="43">
        <v>1.5</v>
      </c>
      <c r="H163" s="44">
        <v>168</v>
      </c>
      <c r="I163" s="45">
        <v>1500</v>
      </c>
      <c r="J163" s="44">
        <f t="shared" si="3"/>
        <v>8.9285714285714288</v>
      </c>
      <c r="K163" s="30">
        <v>1</v>
      </c>
      <c r="L163" s="31"/>
      <c r="M163" s="47" t="str">
        <f>IFERROR(VLOOKUP(C163,#REF!,6,FALSE),"")</f>
        <v/>
      </c>
      <c r="N163" s="47" t="str">
        <f>IFERROR(VLOOKUP(C163,#REF!,6,FALSE),"")</f>
        <v/>
      </c>
      <c r="O163" s="47"/>
      <c r="P163" s="47" t="str">
        <f>IFERROR(VLOOKUP(C163,#REF!,6,FALSE),"")</f>
        <v/>
      </c>
    </row>
    <row r="164" spans="2:16" x14ac:dyDescent="0.2">
      <c r="B164" s="42" t="s">
        <v>44</v>
      </c>
      <c r="C164" s="42" t="s">
        <v>489</v>
      </c>
      <c r="D164" s="42">
        <v>105</v>
      </c>
      <c r="E164" s="42" t="s">
        <v>12</v>
      </c>
      <c r="F164" s="42" t="s">
        <v>30</v>
      </c>
      <c r="G164" s="43">
        <v>1.5</v>
      </c>
      <c r="H164" s="44">
        <v>248</v>
      </c>
      <c r="I164" s="45">
        <v>2117</v>
      </c>
      <c r="J164" s="44">
        <f t="shared" si="3"/>
        <v>8.5362903225806459</v>
      </c>
      <c r="K164" s="30">
        <v>1</v>
      </c>
      <c r="L164" s="31"/>
      <c r="M164" s="47" t="str">
        <f>IFERROR(VLOOKUP(C164,#REF!,6,FALSE),"")</f>
        <v/>
      </c>
      <c r="N164" s="47" t="str">
        <f>IFERROR(VLOOKUP(C164,#REF!,6,FALSE),"")</f>
        <v/>
      </c>
      <c r="O164" s="47"/>
      <c r="P164" s="47" t="str">
        <f>IFERROR(VLOOKUP(C164,#REF!,6,FALSE),"")</f>
        <v/>
      </c>
    </row>
    <row r="165" spans="2:16" x14ac:dyDescent="0.2">
      <c r="B165" s="42" t="s">
        <v>56</v>
      </c>
      <c r="C165" s="42" t="s">
        <v>490</v>
      </c>
      <c r="D165" s="42">
        <v>106</v>
      </c>
      <c r="E165" s="42" t="s">
        <v>12</v>
      </c>
      <c r="F165" s="42" t="s">
        <v>30</v>
      </c>
      <c r="G165" s="43">
        <v>1.5</v>
      </c>
      <c r="H165" s="44">
        <v>248</v>
      </c>
      <c r="I165" s="45">
        <v>2117</v>
      </c>
      <c r="J165" s="44">
        <f t="shared" si="3"/>
        <v>8.5362903225806459</v>
      </c>
      <c r="K165" s="30">
        <v>1</v>
      </c>
      <c r="L165" s="31"/>
      <c r="M165" s="47" t="str">
        <f>IFERROR(VLOOKUP(C165,#REF!,6,FALSE),"")</f>
        <v/>
      </c>
      <c r="N165" s="47" t="str">
        <f>IFERROR(VLOOKUP(C165,#REF!,6,FALSE),"")</f>
        <v/>
      </c>
      <c r="O165" s="47"/>
      <c r="P165" s="47" t="str">
        <f>IFERROR(VLOOKUP(C165,#REF!,6,FALSE),"")</f>
        <v/>
      </c>
    </row>
    <row r="166" spans="2:16" x14ac:dyDescent="0.2">
      <c r="B166" s="6" t="s">
        <v>204</v>
      </c>
      <c r="C166" s="6" t="s">
        <v>491</v>
      </c>
      <c r="D166" s="6">
        <v>107</v>
      </c>
      <c r="E166" s="6" t="s">
        <v>10</v>
      </c>
      <c r="F166" s="6" t="s">
        <v>9</v>
      </c>
      <c r="G166" s="7">
        <v>1</v>
      </c>
      <c r="H166" s="3">
        <v>59</v>
      </c>
      <c r="I166" s="8">
        <v>2276</v>
      </c>
      <c r="J166" s="3">
        <f t="shared" si="3"/>
        <v>6.4293785310734464</v>
      </c>
      <c r="K166" s="8">
        <v>6</v>
      </c>
      <c r="L166" s="4"/>
      <c r="M166" t="str">
        <f>IFERROR(VLOOKUP(C166,#REF!,6,FALSE),"")</f>
        <v/>
      </c>
      <c r="N166" t="str">
        <f>IFERROR(VLOOKUP(C166,#REF!,6,FALSE),"")</f>
        <v/>
      </c>
      <c r="P166" t="str">
        <f>IFERROR(VLOOKUP(C166,#REF!,6,FALSE),"")</f>
        <v/>
      </c>
    </row>
    <row r="167" spans="2:16" x14ac:dyDescent="0.2">
      <c r="B167" s="6" t="s">
        <v>76</v>
      </c>
      <c r="C167" s="6" t="s">
        <v>492</v>
      </c>
      <c r="D167" s="6">
        <v>108</v>
      </c>
      <c r="E167" s="6" t="s">
        <v>10</v>
      </c>
      <c r="F167" s="6" t="s">
        <v>24</v>
      </c>
      <c r="G167" s="7">
        <v>0.71</v>
      </c>
      <c r="H167" s="3">
        <v>128</v>
      </c>
      <c r="I167" s="8">
        <v>1928</v>
      </c>
      <c r="J167" s="3">
        <f t="shared" si="3"/>
        <v>3.765625</v>
      </c>
      <c r="K167" s="8">
        <v>4</v>
      </c>
      <c r="L167" s="4"/>
      <c r="M167" t="str">
        <f>IFERROR(VLOOKUP(C167,#REF!,6,FALSE),"")</f>
        <v/>
      </c>
      <c r="N167" t="str">
        <f>IFERROR(VLOOKUP(C167,#REF!,6,FALSE),"")</f>
        <v/>
      </c>
      <c r="P167" t="str">
        <f>IFERROR(VLOOKUP(C167,#REF!,6,FALSE),"")</f>
        <v/>
      </c>
    </row>
    <row r="168" spans="2:16" x14ac:dyDescent="0.2">
      <c r="B168" s="6" t="s">
        <v>77</v>
      </c>
      <c r="C168" s="6" t="s">
        <v>493</v>
      </c>
      <c r="D168" s="6">
        <v>109</v>
      </c>
      <c r="E168" s="6" t="s">
        <v>10</v>
      </c>
      <c r="F168" s="6" t="s">
        <v>24</v>
      </c>
      <c r="G168" s="7">
        <v>0.71</v>
      </c>
      <c r="H168" s="3">
        <v>128</v>
      </c>
      <c r="I168" s="8">
        <v>1878</v>
      </c>
      <c r="J168" s="3">
        <f t="shared" si="3"/>
        <v>3.66796875</v>
      </c>
      <c r="K168" s="8">
        <v>4</v>
      </c>
      <c r="L168" s="4"/>
      <c r="M168" t="str">
        <f>IFERROR(VLOOKUP(C168,#REF!,6,FALSE),"")</f>
        <v/>
      </c>
      <c r="N168" t="str">
        <f>IFERROR(VLOOKUP(C168,#REF!,6,FALSE),"")</f>
        <v/>
      </c>
      <c r="P168" t="str">
        <f>IFERROR(VLOOKUP(C168,#REF!,6,FALSE),"")</f>
        <v/>
      </c>
    </row>
    <row r="169" spans="2:16" x14ac:dyDescent="0.2">
      <c r="B169" s="6" t="s">
        <v>208</v>
      </c>
      <c r="C169" s="6" t="s">
        <v>494</v>
      </c>
      <c r="D169" s="6">
        <v>110</v>
      </c>
      <c r="E169" s="6" t="s">
        <v>10</v>
      </c>
      <c r="F169" s="6" t="s">
        <v>21</v>
      </c>
      <c r="G169" s="7">
        <v>1.36</v>
      </c>
      <c r="H169" s="3">
        <v>56</v>
      </c>
      <c r="I169" s="8">
        <v>4374</v>
      </c>
      <c r="J169" s="3">
        <f t="shared" si="3"/>
        <v>9.7633928571428577</v>
      </c>
      <c r="K169" s="8">
        <v>8</v>
      </c>
      <c r="L169" s="4"/>
      <c r="M169" t="str">
        <f>IFERROR(VLOOKUP(C169,#REF!,6,FALSE),"")</f>
        <v/>
      </c>
      <c r="N169" t="str">
        <f>IFERROR(VLOOKUP(C169,#REF!,6,FALSE),"")</f>
        <v/>
      </c>
      <c r="P169" t="str">
        <f>IFERROR(VLOOKUP(C169,#REF!,6,FALSE),"")</f>
        <v/>
      </c>
    </row>
    <row r="170" spans="2:16" x14ac:dyDescent="0.2">
      <c r="B170" s="6" t="s">
        <v>209</v>
      </c>
      <c r="C170" s="6" t="s">
        <v>495</v>
      </c>
      <c r="D170" s="6">
        <v>111</v>
      </c>
      <c r="E170" s="6" t="s">
        <v>10</v>
      </c>
      <c r="F170" s="6" t="s">
        <v>21</v>
      </c>
      <c r="G170" s="7">
        <v>1</v>
      </c>
      <c r="H170" s="3">
        <v>81</v>
      </c>
      <c r="I170" s="8">
        <v>1188</v>
      </c>
      <c r="J170" s="3">
        <f t="shared" si="3"/>
        <v>3.6666666666666665</v>
      </c>
      <c r="K170" s="8">
        <v>4</v>
      </c>
      <c r="L170" s="4"/>
      <c r="M170" t="str">
        <f>IFERROR(VLOOKUP(C170,#REF!,6,FALSE),"")</f>
        <v/>
      </c>
      <c r="N170" t="str">
        <f>IFERROR(VLOOKUP(C170,#REF!,6,FALSE),"")</f>
        <v/>
      </c>
      <c r="P170" t="str">
        <f>IFERROR(VLOOKUP(C170,#REF!,6,FALSE),"")</f>
        <v/>
      </c>
    </row>
    <row r="171" spans="2:16" x14ac:dyDescent="0.2">
      <c r="B171" s="6" t="s">
        <v>210</v>
      </c>
      <c r="C171" s="6" t="s">
        <v>496</v>
      </c>
      <c r="D171" s="6">
        <v>112</v>
      </c>
      <c r="E171" s="6" t="s">
        <v>10</v>
      </c>
      <c r="F171" s="6" t="s">
        <v>29</v>
      </c>
      <c r="G171" s="7">
        <v>0.61</v>
      </c>
      <c r="H171" s="3">
        <v>58</v>
      </c>
      <c r="I171" s="8">
        <v>2892</v>
      </c>
      <c r="J171" s="3">
        <f t="shared" si="3"/>
        <v>6.2327586206896548</v>
      </c>
      <c r="K171" s="8">
        <v>8</v>
      </c>
      <c r="L171" s="4"/>
      <c r="M171" t="str">
        <f>IFERROR(VLOOKUP(C171,#REF!,6,FALSE),"")</f>
        <v/>
      </c>
      <c r="N171" t="str">
        <f>IFERROR(VLOOKUP(C171,#REF!,6,FALSE),"")</f>
        <v/>
      </c>
      <c r="P171" t="str">
        <f>IFERROR(VLOOKUP(C171,#REF!,6,FALSE),"")</f>
        <v/>
      </c>
    </row>
    <row r="172" spans="2:16" x14ac:dyDescent="0.2">
      <c r="B172" s="6" t="s">
        <v>211</v>
      </c>
      <c r="C172" s="6" t="s">
        <v>497</v>
      </c>
      <c r="D172" s="6">
        <v>113</v>
      </c>
      <c r="E172" s="6" t="s">
        <v>10</v>
      </c>
      <c r="F172" s="6" t="s">
        <v>31</v>
      </c>
      <c r="G172" s="7">
        <v>0.9</v>
      </c>
      <c r="H172" s="3">
        <v>58</v>
      </c>
      <c r="I172" s="8">
        <v>1506</v>
      </c>
      <c r="J172" s="3">
        <f t="shared" si="3"/>
        <v>8.6551724137931032</v>
      </c>
      <c r="K172" s="8">
        <v>3</v>
      </c>
      <c r="L172" s="4"/>
      <c r="M172" t="str">
        <f>IFERROR(VLOOKUP(C172,#REF!,6,FALSE),"")</f>
        <v/>
      </c>
      <c r="N172" t="str">
        <f>IFERROR(VLOOKUP(C172,#REF!,6,FALSE),"")</f>
        <v/>
      </c>
      <c r="P172" t="str">
        <f>IFERROR(VLOOKUP(C172,#REF!,6,FALSE),"")</f>
        <v/>
      </c>
    </row>
    <row r="173" spans="2:16" x14ac:dyDescent="0.2">
      <c r="B173" s="6" t="s">
        <v>212</v>
      </c>
      <c r="C173" s="6" t="s">
        <v>498</v>
      </c>
      <c r="D173" s="6">
        <v>114</v>
      </c>
      <c r="E173" s="6" t="s">
        <v>10</v>
      </c>
      <c r="F173" s="6" t="s">
        <v>21</v>
      </c>
      <c r="G173" s="7">
        <v>1.36</v>
      </c>
      <c r="H173" s="3">
        <v>44</v>
      </c>
      <c r="I173" s="8">
        <v>1948</v>
      </c>
      <c r="J173" s="3">
        <f t="shared" si="3"/>
        <v>7.3787878787878789</v>
      </c>
      <c r="K173" s="8">
        <v>6</v>
      </c>
      <c r="L173" s="4"/>
      <c r="M173" t="str">
        <f>IFERROR(VLOOKUP(C173,#REF!,6,FALSE),"")</f>
        <v/>
      </c>
      <c r="N173" t="str">
        <f>IFERROR(VLOOKUP(C173,#REF!,6,FALSE),"")</f>
        <v/>
      </c>
      <c r="P173" t="str">
        <f>IFERROR(VLOOKUP(C173,#REF!,6,FALSE),"")</f>
        <v/>
      </c>
    </row>
    <row r="174" spans="2:16" x14ac:dyDescent="0.2">
      <c r="B174" s="6" t="s">
        <v>213</v>
      </c>
      <c r="C174" s="6" t="s">
        <v>499</v>
      </c>
      <c r="D174" s="6">
        <v>115</v>
      </c>
      <c r="E174" s="6" t="s">
        <v>10</v>
      </c>
      <c r="F174" s="6" t="s">
        <v>21</v>
      </c>
      <c r="G174" s="7">
        <v>1.36</v>
      </c>
      <c r="H174" s="3">
        <v>44</v>
      </c>
      <c r="I174" s="8">
        <v>2132</v>
      </c>
      <c r="J174" s="3">
        <f t="shared" si="3"/>
        <v>8.0757575757575761</v>
      </c>
      <c r="K174" s="8">
        <v>6</v>
      </c>
      <c r="L174" s="4"/>
      <c r="M174" t="str">
        <f>IFERROR(VLOOKUP(C174,#REF!,6,FALSE),"")</f>
        <v/>
      </c>
      <c r="N174" t="str">
        <f>IFERROR(VLOOKUP(C174,#REF!,6,FALSE),"")</f>
        <v/>
      </c>
      <c r="P174" t="str">
        <f>IFERROR(VLOOKUP(C174,#REF!,6,FALSE),"")</f>
        <v/>
      </c>
    </row>
    <row r="175" spans="2:16" x14ac:dyDescent="0.2">
      <c r="B175" s="6" t="s">
        <v>215</v>
      </c>
      <c r="C175" s="6" t="s">
        <v>500</v>
      </c>
      <c r="D175" s="6">
        <v>116</v>
      </c>
      <c r="E175" s="6" t="s">
        <v>10</v>
      </c>
      <c r="F175" s="6" t="s">
        <v>9</v>
      </c>
      <c r="G175" s="7">
        <v>1</v>
      </c>
      <c r="H175" s="3">
        <v>51.5</v>
      </c>
      <c r="I175" s="8">
        <v>1790</v>
      </c>
      <c r="J175" s="3">
        <f t="shared" si="3"/>
        <v>5.7928802588996762</v>
      </c>
      <c r="K175" s="8">
        <v>6</v>
      </c>
      <c r="L175" s="4"/>
      <c r="M175" t="str">
        <f>IFERROR(VLOOKUP(C175,#REF!,6,FALSE),"")</f>
        <v/>
      </c>
      <c r="N175" t="str">
        <f>IFERROR(VLOOKUP(C175,#REF!,6,FALSE),"")</f>
        <v/>
      </c>
      <c r="P175" t="str">
        <f>IFERROR(VLOOKUP(C175,#REF!,6,FALSE),"")</f>
        <v/>
      </c>
    </row>
    <row r="176" spans="2:16" x14ac:dyDescent="0.2">
      <c r="B176" s="6" t="s">
        <v>216</v>
      </c>
      <c r="C176" s="6" t="s">
        <v>501</v>
      </c>
      <c r="D176" s="6">
        <v>117</v>
      </c>
      <c r="E176" s="6" t="s">
        <v>10</v>
      </c>
      <c r="F176" s="6" t="s">
        <v>9</v>
      </c>
      <c r="G176" s="7">
        <v>1</v>
      </c>
      <c r="H176" s="3">
        <v>51.5</v>
      </c>
      <c r="I176" s="8">
        <v>1806</v>
      </c>
      <c r="J176" s="3">
        <f t="shared" si="3"/>
        <v>7.0135922330097085</v>
      </c>
      <c r="K176" s="8">
        <v>5</v>
      </c>
      <c r="L176" s="4"/>
      <c r="M176" t="str">
        <f>IFERROR(VLOOKUP(C176,#REF!,6,FALSE),"")</f>
        <v/>
      </c>
      <c r="N176" t="str">
        <f>IFERROR(VLOOKUP(C176,#REF!,6,FALSE),"")</f>
        <v/>
      </c>
      <c r="P176" t="str">
        <f>IFERROR(VLOOKUP(C176,#REF!,6,FALSE),"")</f>
        <v/>
      </c>
    </row>
    <row r="177" spans="2:16" x14ac:dyDescent="0.2">
      <c r="B177" s="6" t="s">
        <v>217</v>
      </c>
      <c r="C177" s="6" t="s">
        <v>502</v>
      </c>
      <c r="D177" s="6">
        <v>118</v>
      </c>
      <c r="E177" s="6" t="s">
        <v>10</v>
      </c>
      <c r="F177" s="6" t="s">
        <v>218</v>
      </c>
      <c r="G177" s="7">
        <v>0.92</v>
      </c>
      <c r="H177" s="3">
        <v>51.5</v>
      </c>
      <c r="I177" s="8">
        <v>882</v>
      </c>
      <c r="J177" s="3">
        <f t="shared" si="3"/>
        <v>5.70873786407767</v>
      </c>
      <c r="K177" s="8">
        <v>3</v>
      </c>
      <c r="L177" s="4"/>
      <c r="M177" t="str">
        <f>IFERROR(VLOOKUP(C177,#REF!,6,FALSE),"")</f>
        <v/>
      </c>
      <c r="N177" t="str">
        <f>IFERROR(VLOOKUP(C177,#REF!,6,FALSE),"")</f>
        <v/>
      </c>
      <c r="P177" t="str">
        <f>IFERROR(VLOOKUP(C177,#REF!,6,FALSE),"")</f>
        <v/>
      </c>
    </row>
    <row r="178" spans="2:16" x14ac:dyDescent="0.2">
      <c r="B178" s="6" t="s">
        <v>219</v>
      </c>
      <c r="C178" s="6" t="s">
        <v>503</v>
      </c>
      <c r="D178" s="6">
        <v>119</v>
      </c>
      <c r="E178" s="6" t="s">
        <v>10</v>
      </c>
      <c r="F178" s="6" t="s">
        <v>24</v>
      </c>
      <c r="G178" s="7">
        <v>1.35</v>
      </c>
      <c r="H178" s="3">
        <v>79</v>
      </c>
      <c r="I178" s="8">
        <v>2088</v>
      </c>
      <c r="J178" s="3">
        <f t="shared" si="3"/>
        <v>6.6075949367088604</v>
      </c>
      <c r="K178" s="8">
        <v>4</v>
      </c>
      <c r="L178" s="4"/>
      <c r="M178" t="str">
        <f>IFERROR(VLOOKUP(C178,#REF!,6,FALSE),"")</f>
        <v/>
      </c>
      <c r="N178" t="str">
        <f>IFERROR(VLOOKUP(C178,#REF!,6,FALSE),"")</f>
        <v/>
      </c>
      <c r="P178" t="str">
        <f>IFERROR(VLOOKUP(C178,#REF!,6,FALSE),"")</f>
        <v/>
      </c>
    </row>
    <row r="179" spans="2:16" x14ac:dyDescent="0.2">
      <c r="B179" s="6" t="s">
        <v>220</v>
      </c>
      <c r="C179" s="6" t="s">
        <v>504</v>
      </c>
      <c r="D179" s="6">
        <v>120</v>
      </c>
      <c r="E179" s="6" t="s">
        <v>10</v>
      </c>
      <c r="F179" s="6" t="s">
        <v>24</v>
      </c>
      <c r="G179" s="7">
        <v>1.35</v>
      </c>
      <c r="H179" s="3">
        <v>79</v>
      </c>
      <c r="I179" s="8">
        <v>2178</v>
      </c>
      <c r="J179" s="3">
        <f t="shared" si="3"/>
        <v>6.8924050632911396</v>
      </c>
      <c r="K179" s="8">
        <v>4</v>
      </c>
      <c r="L179" s="4"/>
      <c r="M179" t="str">
        <f>IFERROR(VLOOKUP(C179,#REF!,6,FALSE),"")</f>
        <v/>
      </c>
      <c r="N179" t="str">
        <f>IFERROR(VLOOKUP(C179,#REF!,6,FALSE),"")</f>
        <v/>
      </c>
      <c r="P179" t="str">
        <f>IFERROR(VLOOKUP(C179,#REF!,6,FALSE),"")</f>
        <v/>
      </c>
    </row>
    <row r="180" spans="2:16" x14ac:dyDescent="0.2">
      <c r="B180" s="6" t="s">
        <v>213</v>
      </c>
      <c r="C180" s="6" t="s">
        <v>505</v>
      </c>
      <c r="D180" s="6">
        <v>121</v>
      </c>
      <c r="E180" s="6" t="s">
        <v>10</v>
      </c>
      <c r="F180" s="6" t="s">
        <v>21</v>
      </c>
      <c r="G180" s="7">
        <v>1.36</v>
      </c>
      <c r="H180" s="3">
        <v>44</v>
      </c>
      <c r="I180" s="8">
        <v>2132</v>
      </c>
      <c r="J180" s="3">
        <f t="shared" si="3"/>
        <v>8.0757575757575761</v>
      </c>
      <c r="K180" s="8">
        <v>6</v>
      </c>
      <c r="L180" s="4"/>
      <c r="M180" t="str">
        <f>IFERROR(VLOOKUP(C180,#REF!,6,FALSE),"")</f>
        <v/>
      </c>
      <c r="N180" t="str">
        <f>IFERROR(VLOOKUP(C180,#REF!,6,FALSE),"")</f>
        <v/>
      </c>
      <c r="P180" t="str">
        <f>IFERROR(VLOOKUP(C180,#REF!,6,FALSE),"")</f>
        <v/>
      </c>
    </row>
    <row r="181" spans="2:16" x14ac:dyDescent="0.2">
      <c r="B181" s="6" t="s">
        <v>221</v>
      </c>
      <c r="C181" s="6" t="s">
        <v>506</v>
      </c>
      <c r="D181" s="6">
        <v>122</v>
      </c>
      <c r="E181" s="6" t="s">
        <v>10</v>
      </c>
      <c r="F181" s="6" t="s">
        <v>21</v>
      </c>
      <c r="G181" s="7">
        <v>1.36</v>
      </c>
      <c r="H181" s="3">
        <v>44</v>
      </c>
      <c r="I181" s="8">
        <v>1948</v>
      </c>
      <c r="J181" s="3">
        <f t="shared" si="3"/>
        <v>7.3787878787878789</v>
      </c>
      <c r="K181" s="8">
        <v>6</v>
      </c>
      <c r="L181" s="4"/>
      <c r="M181" t="str">
        <f>IFERROR(VLOOKUP(C181,#REF!,6,FALSE),"")</f>
        <v/>
      </c>
      <c r="N181" t="str">
        <f>IFERROR(VLOOKUP(C181,#REF!,6,FALSE),"")</f>
        <v/>
      </c>
      <c r="P181" t="str">
        <f>IFERROR(VLOOKUP(C181,#REF!,6,FALSE),"")</f>
        <v/>
      </c>
    </row>
    <row r="182" spans="2:16" x14ac:dyDescent="0.2">
      <c r="B182" s="6" t="s">
        <v>222</v>
      </c>
      <c r="C182" s="6" t="s">
        <v>507</v>
      </c>
      <c r="D182" s="6">
        <v>123</v>
      </c>
      <c r="E182" s="6" t="s">
        <v>10</v>
      </c>
      <c r="F182" s="6" t="s">
        <v>9</v>
      </c>
      <c r="G182" s="7">
        <v>0.51</v>
      </c>
      <c r="H182" s="3">
        <v>58</v>
      </c>
      <c r="I182" s="8">
        <v>2748</v>
      </c>
      <c r="J182" s="3">
        <f t="shared" si="3"/>
        <v>7.8965517241379306</v>
      </c>
      <c r="K182" s="8">
        <v>6</v>
      </c>
      <c r="L182" s="4"/>
      <c r="M182" t="str">
        <f>IFERROR(VLOOKUP(C182,#REF!,6,FALSE),"")</f>
        <v/>
      </c>
      <c r="N182" t="str">
        <f>IFERROR(VLOOKUP(C182,#REF!,6,FALSE),"")</f>
        <v/>
      </c>
      <c r="P182" t="str">
        <f>IFERROR(VLOOKUP(C182,#REF!,6,FALSE),"")</f>
        <v/>
      </c>
    </row>
    <row r="183" spans="2:16" x14ac:dyDescent="0.2">
      <c r="B183" s="6" t="s">
        <v>223</v>
      </c>
      <c r="C183" s="6" t="s">
        <v>508</v>
      </c>
      <c r="D183" s="6">
        <v>124</v>
      </c>
      <c r="E183" s="6" t="s">
        <v>10</v>
      </c>
      <c r="F183" s="6" t="s">
        <v>9</v>
      </c>
      <c r="G183" s="7">
        <v>1.01</v>
      </c>
      <c r="H183" s="3">
        <v>45</v>
      </c>
      <c r="I183" s="8">
        <v>2034</v>
      </c>
      <c r="J183" s="3">
        <f t="shared" si="3"/>
        <v>4.5200000000000005</v>
      </c>
      <c r="K183" s="8">
        <v>10</v>
      </c>
      <c r="L183" s="4"/>
      <c r="M183" t="str">
        <f>IFERROR(VLOOKUP(C183,#REF!,6,FALSE),"")</f>
        <v/>
      </c>
      <c r="N183" t="str">
        <f>IFERROR(VLOOKUP(C183,#REF!,6,FALSE),"")</f>
        <v/>
      </c>
      <c r="P183" t="str">
        <f>IFERROR(VLOOKUP(C183,#REF!,6,FALSE),"")</f>
        <v/>
      </c>
    </row>
    <row r="184" spans="2:16" x14ac:dyDescent="0.2">
      <c r="B184" s="6" t="s">
        <v>224</v>
      </c>
      <c r="C184" s="6" t="s">
        <v>509</v>
      </c>
      <c r="D184" s="6">
        <v>125</v>
      </c>
      <c r="E184" s="6" t="s">
        <v>10</v>
      </c>
      <c r="F184" s="6" t="s">
        <v>9</v>
      </c>
      <c r="G184" s="7">
        <v>1.01</v>
      </c>
      <c r="H184" s="3">
        <v>45</v>
      </c>
      <c r="I184" s="8">
        <v>1446</v>
      </c>
      <c r="J184" s="3">
        <f t="shared" si="3"/>
        <v>4.590476190476191</v>
      </c>
      <c r="K184" s="8">
        <v>7</v>
      </c>
      <c r="L184" s="4"/>
      <c r="M184" t="str">
        <f>IFERROR(VLOOKUP(C184,#REF!,6,FALSE),"")</f>
        <v/>
      </c>
      <c r="N184" t="str">
        <f>IFERROR(VLOOKUP(C184,#REF!,6,FALSE),"")</f>
        <v/>
      </c>
      <c r="P184" t="str">
        <f>IFERROR(VLOOKUP(C184,#REF!,6,FALSE),"")</f>
        <v/>
      </c>
    </row>
    <row r="185" spans="2:16" x14ac:dyDescent="0.2">
      <c r="B185" s="6" t="s">
        <v>214</v>
      </c>
      <c r="C185" s="6" t="s">
        <v>510</v>
      </c>
      <c r="D185" s="6">
        <v>126</v>
      </c>
      <c r="E185" s="6" t="s">
        <v>10</v>
      </c>
      <c r="F185" s="6" t="s">
        <v>9</v>
      </c>
      <c r="G185" s="7">
        <v>1.01</v>
      </c>
      <c r="H185" s="3">
        <v>45</v>
      </c>
      <c r="I185" s="8">
        <v>1458</v>
      </c>
      <c r="J185" s="3">
        <f t="shared" si="3"/>
        <v>4.6285714285714281</v>
      </c>
      <c r="K185" s="8">
        <v>7</v>
      </c>
      <c r="L185" s="4"/>
      <c r="M185" t="str">
        <f>IFERROR(VLOOKUP(C185,#REF!,6,FALSE),"")</f>
        <v/>
      </c>
      <c r="N185" t="str">
        <f>IFERROR(VLOOKUP(C185,#REF!,6,FALSE),"")</f>
        <v/>
      </c>
      <c r="P185" t="str">
        <f>IFERROR(VLOOKUP(C185,#REF!,6,FALSE),"")</f>
        <v/>
      </c>
    </row>
    <row r="186" spans="2:16" x14ac:dyDescent="0.2">
      <c r="B186" s="6" t="s">
        <v>225</v>
      </c>
      <c r="C186" s="6" t="s">
        <v>511</v>
      </c>
      <c r="D186" s="6">
        <v>127</v>
      </c>
      <c r="E186" s="6" t="s">
        <v>10</v>
      </c>
      <c r="F186" s="6" t="s">
        <v>142</v>
      </c>
      <c r="G186" s="7">
        <v>1.5</v>
      </c>
      <c r="H186" s="3">
        <v>56</v>
      </c>
      <c r="I186" s="8">
        <v>498</v>
      </c>
      <c r="J186" s="3">
        <f t="shared" si="3"/>
        <v>8.8928571428571423</v>
      </c>
      <c r="K186" s="8">
        <v>1</v>
      </c>
      <c r="L186" s="4"/>
      <c r="M186" t="str">
        <f>IFERROR(VLOOKUP(C186,#REF!,6,FALSE),"")</f>
        <v/>
      </c>
      <c r="N186" t="str">
        <f>IFERROR(VLOOKUP(C186,#REF!,6,FALSE),"")</f>
        <v/>
      </c>
      <c r="P186" t="str">
        <f>IFERROR(VLOOKUP(C186,#REF!,6,FALSE),"")</f>
        <v/>
      </c>
    </row>
    <row r="187" spans="2:16" x14ac:dyDescent="0.2">
      <c r="B187" s="27" t="s">
        <v>226</v>
      </c>
      <c r="C187" s="27" t="s">
        <v>512</v>
      </c>
      <c r="D187" s="27">
        <v>128</v>
      </c>
      <c r="E187" s="27" t="s">
        <v>10</v>
      </c>
      <c r="F187" s="27" t="s">
        <v>9</v>
      </c>
      <c r="G187" s="28">
        <v>1</v>
      </c>
      <c r="H187" s="29">
        <v>91</v>
      </c>
      <c r="I187" s="30">
        <v>3572</v>
      </c>
      <c r="J187" s="29">
        <f t="shared" si="3"/>
        <v>9.8131868131868139</v>
      </c>
      <c r="K187" s="30">
        <v>4</v>
      </c>
      <c r="L187" s="4"/>
      <c r="M187" t="str">
        <f>IFERROR(VLOOKUP(C187,#REF!,6,FALSE),"")</f>
        <v/>
      </c>
      <c r="N187" t="str">
        <f>IFERROR(VLOOKUP(C187,#REF!,6,FALSE),"")</f>
        <v/>
      </c>
      <c r="P187" t="str">
        <f>IFERROR(VLOOKUP(C187,#REF!,6,FALSE),"")</f>
        <v/>
      </c>
    </row>
    <row r="188" spans="2:16" x14ac:dyDescent="0.2">
      <c r="B188" s="42" t="s">
        <v>78</v>
      </c>
      <c r="C188" s="42" t="s">
        <v>513</v>
      </c>
      <c r="D188" s="42">
        <v>129</v>
      </c>
      <c r="E188" s="42" t="s">
        <v>10</v>
      </c>
      <c r="F188" s="42" t="s">
        <v>9</v>
      </c>
      <c r="G188" s="43">
        <v>1</v>
      </c>
      <c r="H188" s="44">
        <v>121</v>
      </c>
      <c r="I188" s="45">
        <v>1982</v>
      </c>
      <c r="J188" s="44">
        <f t="shared" si="3"/>
        <v>8.1900826446280988</v>
      </c>
      <c r="K188" s="30">
        <v>2</v>
      </c>
      <c r="L188" s="31"/>
      <c r="M188" s="47" t="str">
        <f>IFERROR(VLOOKUP(C188,#REF!,6,FALSE),"")</f>
        <v/>
      </c>
      <c r="N188" s="47" t="str">
        <f>IFERROR(VLOOKUP(C188,#REF!,6,FALSE),"")</f>
        <v/>
      </c>
      <c r="O188" s="47"/>
      <c r="P188" s="47" t="str">
        <f>IFERROR(VLOOKUP(C188,#REF!,6,FALSE),"")</f>
        <v/>
      </c>
    </row>
    <row r="189" spans="2:16" x14ac:dyDescent="0.2">
      <c r="B189" s="6" t="s">
        <v>227</v>
      </c>
      <c r="C189" s="6" t="s">
        <v>514</v>
      </c>
      <c r="D189" s="6">
        <v>130</v>
      </c>
      <c r="E189" s="6" t="s">
        <v>10</v>
      </c>
      <c r="F189" s="6" t="s">
        <v>9</v>
      </c>
      <c r="G189" s="7">
        <v>1.3</v>
      </c>
      <c r="H189" s="3">
        <v>110</v>
      </c>
      <c r="I189" s="8">
        <v>1447</v>
      </c>
      <c r="J189" s="3">
        <f t="shared" si="3"/>
        <v>6.5772727272727272</v>
      </c>
      <c r="K189" s="8">
        <v>2</v>
      </c>
      <c r="L189" s="4"/>
      <c r="M189" t="str">
        <f>IFERROR(VLOOKUP(C189,#REF!,6,FALSE),"")</f>
        <v/>
      </c>
      <c r="N189" t="str">
        <f>IFERROR(VLOOKUP(C189,#REF!,6,FALSE),"")</f>
        <v/>
      </c>
      <c r="P189" t="str">
        <f>IFERROR(VLOOKUP(C189,#REF!,6,FALSE),"")</f>
        <v/>
      </c>
    </row>
    <row r="190" spans="2:16" x14ac:dyDescent="0.2">
      <c r="B190" s="6" t="s">
        <v>228</v>
      </c>
      <c r="C190" s="6" t="s">
        <v>515</v>
      </c>
      <c r="D190" s="6">
        <v>131</v>
      </c>
      <c r="E190" s="6" t="s">
        <v>10</v>
      </c>
      <c r="F190" s="6" t="s">
        <v>9</v>
      </c>
      <c r="G190" s="7">
        <v>1.3</v>
      </c>
      <c r="H190" s="3">
        <v>110</v>
      </c>
      <c r="I190" s="8">
        <v>1445</v>
      </c>
      <c r="J190" s="3">
        <f t="shared" si="3"/>
        <v>6.5681818181818183</v>
      </c>
      <c r="K190" s="8">
        <v>2</v>
      </c>
      <c r="L190" s="4"/>
      <c r="M190" t="str">
        <f>IFERROR(VLOOKUP(C190,#REF!,6,FALSE),"")</f>
        <v/>
      </c>
      <c r="N190" t="str">
        <f>IFERROR(VLOOKUP(C190,#REF!,6,FALSE),"")</f>
        <v/>
      </c>
      <c r="P190" t="str">
        <f>IFERROR(VLOOKUP(C190,#REF!,6,FALSE),"")</f>
        <v/>
      </c>
    </row>
    <row r="191" spans="2:16" x14ac:dyDescent="0.2">
      <c r="B191" s="6" t="s">
        <v>229</v>
      </c>
      <c r="C191" s="6" t="s">
        <v>516</v>
      </c>
      <c r="D191" s="6">
        <v>132</v>
      </c>
      <c r="E191" s="6" t="s">
        <v>10</v>
      </c>
      <c r="F191" s="6" t="s">
        <v>9</v>
      </c>
      <c r="G191" s="7">
        <v>1.3</v>
      </c>
      <c r="H191" s="3">
        <v>110</v>
      </c>
      <c r="I191" s="8">
        <v>1559</v>
      </c>
      <c r="J191" s="3">
        <f t="shared" si="3"/>
        <v>7.086363636363636</v>
      </c>
      <c r="K191" s="8">
        <v>2</v>
      </c>
      <c r="L191" s="4"/>
      <c r="M191" t="str">
        <f>IFERROR(VLOOKUP(C191,#REF!,6,FALSE),"")</f>
        <v/>
      </c>
      <c r="N191" t="str">
        <f>IFERROR(VLOOKUP(C191,#REF!,6,FALSE),"")</f>
        <v/>
      </c>
      <c r="P191" t="str">
        <f>IFERROR(VLOOKUP(C191,#REF!,6,FALSE),"")</f>
        <v/>
      </c>
    </row>
    <row r="192" spans="2:16" x14ac:dyDescent="0.2">
      <c r="B192" s="6" t="s">
        <v>231</v>
      </c>
      <c r="C192" s="6" t="s">
        <v>517</v>
      </c>
      <c r="D192" s="6">
        <v>133</v>
      </c>
      <c r="E192" s="6" t="s">
        <v>12</v>
      </c>
      <c r="F192" s="6" t="s">
        <v>14</v>
      </c>
      <c r="G192" s="7">
        <v>3.5</v>
      </c>
      <c r="H192" s="3">
        <v>250</v>
      </c>
      <c r="I192" s="8">
        <v>1458</v>
      </c>
      <c r="J192" s="3">
        <f t="shared" si="3"/>
        <v>5.8319999999999999</v>
      </c>
      <c r="K192" s="8">
        <v>1</v>
      </c>
      <c r="L192" s="4"/>
      <c r="M192" t="str">
        <f>IFERROR(VLOOKUP(C192,#REF!,6,FALSE),"")</f>
        <v/>
      </c>
      <c r="N192" t="str">
        <f>IFERROR(VLOOKUP(C192,#REF!,6,FALSE),"")</f>
        <v/>
      </c>
      <c r="P192" t="str">
        <f>IFERROR(VLOOKUP(C192,#REF!,6,FALSE),"")</f>
        <v/>
      </c>
    </row>
    <row r="193" spans="2:16" x14ac:dyDescent="0.2">
      <c r="B193" s="6" t="s">
        <v>230</v>
      </c>
      <c r="C193" s="6" t="s">
        <v>518</v>
      </c>
      <c r="D193" s="6">
        <v>134</v>
      </c>
      <c r="E193" s="6" t="s">
        <v>12</v>
      </c>
      <c r="F193" s="6" t="s">
        <v>14</v>
      </c>
      <c r="G193" s="7">
        <v>2.2000000000000002</v>
      </c>
      <c r="H193" s="3">
        <v>147</v>
      </c>
      <c r="I193" s="8">
        <v>1243</v>
      </c>
      <c r="J193" s="3">
        <f t="shared" si="3"/>
        <v>8.4557823129251695</v>
      </c>
      <c r="K193" s="8">
        <v>1</v>
      </c>
      <c r="L193" s="4"/>
      <c r="M193" t="str">
        <f>IFERROR(VLOOKUP(C193,#REF!,6,FALSE),"")</f>
        <v/>
      </c>
      <c r="N193" t="str">
        <f>IFERROR(VLOOKUP(C193,#REF!,6,FALSE),"")</f>
        <v/>
      </c>
      <c r="P193" t="str">
        <f>IFERROR(VLOOKUP(C193,#REF!,6,FALSE),"")</f>
        <v/>
      </c>
    </row>
    <row r="194" spans="2:16" x14ac:dyDescent="0.2">
      <c r="B194" s="27" t="s">
        <v>232</v>
      </c>
      <c r="C194" s="27" t="s">
        <v>519</v>
      </c>
      <c r="D194" s="27">
        <v>135</v>
      </c>
      <c r="E194" s="27" t="s">
        <v>12</v>
      </c>
      <c r="F194" s="27" t="s">
        <v>14</v>
      </c>
      <c r="G194" s="28">
        <v>2.2000000000000002</v>
      </c>
      <c r="H194" s="29">
        <v>190</v>
      </c>
      <c r="I194" s="30">
        <v>1607</v>
      </c>
      <c r="J194" s="29">
        <f t="shared" si="3"/>
        <v>8.4578947368421051</v>
      </c>
      <c r="K194" s="30">
        <v>1</v>
      </c>
      <c r="L194" s="4"/>
      <c r="M194" t="str">
        <f>IFERROR(VLOOKUP(C194,#REF!,6,FALSE),"")</f>
        <v/>
      </c>
      <c r="N194" t="str">
        <f>IFERROR(VLOOKUP(C194,#REF!,6,FALSE),"")</f>
        <v/>
      </c>
      <c r="P194" t="str">
        <f>IFERROR(VLOOKUP(C194,#REF!,6,FALSE),"")</f>
        <v/>
      </c>
    </row>
    <row r="195" spans="2:16" x14ac:dyDescent="0.2">
      <c r="B195" s="6" t="s">
        <v>233</v>
      </c>
      <c r="C195" s="6" t="s">
        <v>520</v>
      </c>
      <c r="D195" s="6">
        <v>136</v>
      </c>
      <c r="E195" s="6" t="s">
        <v>10</v>
      </c>
      <c r="F195" s="6" t="s">
        <v>9</v>
      </c>
      <c r="G195" s="7">
        <v>1.3</v>
      </c>
      <c r="H195" s="3">
        <v>110</v>
      </c>
      <c r="I195" s="8">
        <v>1863</v>
      </c>
      <c r="J195" s="3">
        <f t="shared" ref="J195:J258" si="4">I195/K195/H195</f>
        <v>8.4681818181818187</v>
      </c>
      <c r="K195" s="8">
        <v>2</v>
      </c>
      <c r="L195" s="4"/>
      <c r="M195" t="str">
        <f>IFERROR(VLOOKUP(C195,#REF!,6,FALSE),"")</f>
        <v/>
      </c>
      <c r="N195" t="str">
        <f>IFERROR(VLOOKUP(C195,#REF!,6,FALSE),"")</f>
        <v/>
      </c>
      <c r="P195" t="str">
        <f>IFERROR(VLOOKUP(C195,#REF!,6,FALSE),"")</f>
        <v/>
      </c>
    </row>
    <row r="196" spans="2:16" x14ac:dyDescent="0.2">
      <c r="B196" s="6" t="s">
        <v>234</v>
      </c>
      <c r="C196" s="6" t="s">
        <v>521</v>
      </c>
      <c r="D196" s="6">
        <v>137</v>
      </c>
      <c r="E196" s="6" t="s">
        <v>10</v>
      </c>
      <c r="F196" s="6" t="s">
        <v>9</v>
      </c>
      <c r="G196" s="7">
        <v>1.3</v>
      </c>
      <c r="H196" s="3">
        <v>110</v>
      </c>
      <c r="I196" s="8">
        <v>1877</v>
      </c>
      <c r="J196" s="3">
        <f t="shared" si="4"/>
        <v>8.5318181818181813</v>
      </c>
      <c r="K196" s="8">
        <v>2</v>
      </c>
      <c r="L196" s="4"/>
      <c r="M196" t="str">
        <f>IFERROR(VLOOKUP(C196,#REF!,6,FALSE),"")</f>
        <v/>
      </c>
      <c r="N196" t="str">
        <f>IFERROR(VLOOKUP(C196,#REF!,6,FALSE),"")</f>
        <v/>
      </c>
      <c r="P196" t="str">
        <f>IFERROR(VLOOKUP(C196,#REF!,6,FALSE),"")</f>
        <v/>
      </c>
    </row>
    <row r="197" spans="2:16" x14ac:dyDescent="0.2">
      <c r="B197" s="6" t="s">
        <v>235</v>
      </c>
      <c r="C197" s="6" t="s">
        <v>522</v>
      </c>
      <c r="D197" s="6">
        <v>138</v>
      </c>
      <c r="E197" s="6" t="s">
        <v>10</v>
      </c>
      <c r="F197" s="6" t="s">
        <v>9</v>
      </c>
      <c r="G197" s="7">
        <v>1.3</v>
      </c>
      <c r="H197" s="3">
        <v>110</v>
      </c>
      <c r="I197" s="8">
        <v>1943</v>
      </c>
      <c r="J197" s="3">
        <f t="shared" si="4"/>
        <v>8.831818181818182</v>
      </c>
      <c r="K197" s="8">
        <v>2</v>
      </c>
      <c r="L197" s="4"/>
      <c r="M197" t="str">
        <f>IFERROR(VLOOKUP(C197,#REF!,6,FALSE),"")</f>
        <v/>
      </c>
      <c r="N197" t="str">
        <f>IFERROR(VLOOKUP(C197,#REF!,6,FALSE),"")</f>
        <v/>
      </c>
      <c r="P197" t="str">
        <f>IFERROR(VLOOKUP(C197,#REF!,6,FALSE),"")</f>
        <v/>
      </c>
    </row>
    <row r="198" spans="2:16" x14ac:dyDescent="0.2">
      <c r="B198" s="6" t="s">
        <v>236</v>
      </c>
      <c r="C198" s="6" t="s">
        <v>523</v>
      </c>
      <c r="D198" s="6">
        <v>139</v>
      </c>
      <c r="E198" s="6" t="s">
        <v>11</v>
      </c>
      <c r="F198" s="6" t="s">
        <v>237</v>
      </c>
      <c r="G198" s="7">
        <v>0.9</v>
      </c>
      <c r="H198" s="3">
        <v>71</v>
      </c>
      <c r="I198" s="8">
        <v>2812</v>
      </c>
      <c r="J198" s="3">
        <f t="shared" si="4"/>
        <v>9.9014084507042259</v>
      </c>
      <c r="K198" s="8">
        <v>4</v>
      </c>
      <c r="L198" s="4"/>
      <c r="M198" t="str">
        <f>IFERROR(VLOOKUP(C198,#REF!,6,FALSE),"")</f>
        <v/>
      </c>
      <c r="N198" t="str">
        <f>IFERROR(VLOOKUP(C198,#REF!,6,FALSE),"")</f>
        <v/>
      </c>
      <c r="P198" t="str">
        <f>IFERROR(VLOOKUP(C198,#REF!,6,FALSE),"")</f>
        <v/>
      </c>
    </row>
    <row r="199" spans="2:16" x14ac:dyDescent="0.2">
      <c r="B199" s="6" t="s">
        <v>238</v>
      </c>
      <c r="C199" s="6" t="s">
        <v>524</v>
      </c>
      <c r="D199" s="6">
        <v>140</v>
      </c>
      <c r="E199" s="6" t="s">
        <v>11</v>
      </c>
      <c r="F199" s="6" t="s">
        <v>237</v>
      </c>
      <c r="G199" s="7">
        <v>0.9</v>
      </c>
      <c r="H199" s="3">
        <v>71</v>
      </c>
      <c r="I199" s="8">
        <v>2250</v>
      </c>
      <c r="J199" s="3">
        <f t="shared" si="4"/>
        <v>10.56338028169014</v>
      </c>
      <c r="K199" s="8">
        <v>3</v>
      </c>
      <c r="L199" s="4"/>
      <c r="M199" t="str">
        <f>IFERROR(VLOOKUP(C199,#REF!,6,FALSE),"")</f>
        <v/>
      </c>
      <c r="N199" t="str">
        <f>IFERROR(VLOOKUP(C199,#REF!,6,FALSE),"")</f>
        <v/>
      </c>
      <c r="P199" t="str">
        <f>IFERROR(VLOOKUP(C199,#REF!,6,FALSE),"")</f>
        <v/>
      </c>
    </row>
    <row r="200" spans="2:16" x14ac:dyDescent="0.2">
      <c r="B200" s="6" t="s">
        <v>239</v>
      </c>
      <c r="C200" s="6" t="s">
        <v>525</v>
      </c>
      <c r="D200" s="6">
        <v>141</v>
      </c>
      <c r="E200" s="6" t="s">
        <v>11</v>
      </c>
      <c r="F200" s="6" t="s">
        <v>237</v>
      </c>
      <c r="G200" s="7">
        <v>0.9</v>
      </c>
      <c r="H200" s="3">
        <v>71</v>
      </c>
      <c r="I200" s="8">
        <v>2244</v>
      </c>
      <c r="J200" s="3">
        <f t="shared" si="4"/>
        <v>10.535211267605634</v>
      </c>
      <c r="K200" s="8">
        <v>3</v>
      </c>
      <c r="L200" s="4"/>
      <c r="M200" t="str">
        <f>IFERROR(VLOOKUP(C200,#REF!,6,FALSE),"")</f>
        <v/>
      </c>
      <c r="N200" t="str">
        <f>IFERROR(VLOOKUP(C200,#REF!,6,FALSE),"")</f>
        <v/>
      </c>
      <c r="P200" t="str">
        <f>IFERROR(VLOOKUP(C200,#REF!,6,FALSE),"")</f>
        <v/>
      </c>
    </row>
    <row r="201" spans="2:16" x14ac:dyDescent="0.2">
      <c r="B201" s="6" t="s">
        <v>240</v>
      </c>
      <c r="C201" s="6" t="s">
        <v>526</v>
      </c>
      <c r="D201" s="6">
        <v>142</v>
      </c>
      <c r="E201" s="6" t="s">
        <v>11</v>
      </c>
      <c r="F201" s="6" t="s">
        <v>237</v>
      </c>
      <c r="G201" s="7">
        <v>0.9</v>
      </c>
      <c r="H201" s="3">
        <v>71</v>
      </c>
      <c r="I201" s="8">
        <v>2242</v>
      </c>
      <c r="J201" s="3">
        <f t="shared" si="4"/>
        <v>10.525821596244132</v>
      </c>
      <c r="K201" s="8">
        <v>3</v>
      </c>
      <c r="L201" s="4"/>
      <c r="M201" t="str">
        <f>IFERROR(VLOOKUP(C201,#REF!,6,FALSE),"")</f>
        <v/>
      </c>
      <c r="N201" t="str">
        <f>IFERROR(VLOOKUP(C201,#REF!,6,FALSE),"")</f>
        <v/>
      </c>
      <c r="P201" t="str">
        <f>IFERROR(VLOOKUP(C201,#REF!,6,FALSE),"")</f>
        <v/>
      </c>
    </row>
    <row r="202" spans="2:16" x14ac:dyDescent="0.2">
      <c r="B202" s="6" t="s">
        <v>241</v>
      </c>
      <c r="C202" s="6" t="s">
        <v>527</v>
      </c>
      <c r="D202" s="6">
        <v>143</v>
      </c>
      <c r="E202" s="6" t="s">
        <v>11</v>
      </c>
      <c r="F202" s="6" t="s">
        <v>237</v>
      </c>
      <c r="G202" s="7">
        <v>0.9</v>
      </c>
      <c r="H202" s="3">
        <v>71</v>
      </c>
      <c r="I202" s="8">
        <v>2248</v>
      </c>
      <c r="J202" s="3">
        <f t="shared" si="4"/>
        <v>10.55399061032864</v>
      </c>
      <c r="K202" s="8">
        <v>3</v>
      </c>
      <c r="L202" s="4"/>
      <c r="M202" t="str">
        <f>IFERROR(VLOOKUP(C202,#REF!,6,FALSE),"")</f>
        <v/>
      </c>
      <c r="N202" t="str">
        <f>IFERROR(VLOOKUP(C202,#REF!,6,FALSE),"")</f>
        <v/>
      </c>
      <c r="P202" t="str">
        <f>IFERROR(VLOOKUP(C202,#REF!,6,FALSE),"")</f>
        <v/>
      </c>
    </row>
    <row r="203" spans="2:16" x14ac:dyDescent="0.2">
      <c r="B203" s="6" t="s">
        <v>242</v>
      </c>
      <c r="C203" s="6" t="s">
        <v>528</v>
      </c>
      <c r="D203" s="6">
        <v>144</v>
      </c>
      <c r="E203" s="6" t="s">
        <v>11</v>
      </c>
      <c r="F203" s="6" t="s">
        <v>237</v>
      </c>
      <c r="G203" s="7">
        <v>0.9</v>
      </c>
      <c r="H203" s="3">
        <v>71</v>
      </c>
      <c r="I203" s="8">
        <v>1910</v>
      </c>
      <c r="J203" s="3">
        <f t="shared" si="4"/>
        <v>6.725352112676056</v>
      </c>
      <c r="K203" s="8">
        <v>4</v>
      </c>
      <c r="L203" s="4"/>
      <c r="M203" t="str">
        <f>IFERROR(VLOOKUP(C203,#REF!,6,FALSE),"")</f>
        <v/>
      </c>
      <c r="N203" t="str">
        <f>IFERROR(VLOOKUP(C203,#REF!,6,FALSE),"")</f>
        <v/>
      </c>
      <c r="P203" t="str">
        <f>IFERROR(VLOOKUP(C203,#REF!,6,FALSE),"")</f>
        <v/>
      </c>
    </row>
    <row r="204" spans="2:16" x14ac:dyDescent="0.2">
      <c r="B204" s="6" t="s">
        <v>243</v>
      </c>
      <c r="C204" s="6" t="s">
        <v>529</v>
      </c>
      <c r="D204" s="6">
        <v>145</v>
      </c>
      <c r="E204" s="6" t="s">
        <v>10</v>
      </c>
      <c r="F204" s="6" t="s">
        <v>21</v>
      </c>
      <c r="G204" s="7">
        <v>1.37</v>
      </c>
      <c r="H204" s="3">
        <v>195</v>
      </c>
      <c r="I204" s="8">
        <v>996</v>
      </c>
      <c r="J204" s="3">
        <f t="shared" si="4"/>
        <v>5.1076923076923073</v>
      </c>
      <c r="K204" s="8">
        <v>1</v>
      </c>
      <c r="L204" s="4"/>
      <c r="M204" t="str">
        <f>IFERROR(VLOOKUP(C204,#REF!,6,FALSE),"")</f>
        <v/>
      </c>
      <c r="N204" t="str">
        <f>IFERROR(VLOOKUP(C204,#REF!,6,FALSE),"")</f>
        <v/>
      </c>
      <c r="P204" t="str">
        <f>IFERROR(VLOOKUP(C204,#REF!,6,FALSE),"")</f>
        <v/>
      </c>
    </row>
    <row r="205" spans="2:16" x14ac:dyDescent="0.2">
      <c r="B205" s="6" t="s">
        <v>244</v>
      </c>
      <c r="C205" s="6" t="s">
        <v>530</v>
      </c>
      <c r="D205" s="6">
        <v>146</v>
      </c>
      <c r="E205" s="6" t="s">
        <v>10</v>
      </c>
      <c r="F205" s="6" t="s">
        <v>21</v>
      </c>
      <c r="G205" s="7">
        <v>1.37</v>
      </c>
      <c r="H205" s="3">
        <v>195</v>
      </c>
      <c r="I205" s="8">
        <v>996</v>
      </c>
      <c r="J205" s="3">
        <f t="shared" si="4"/>
        <v>5.1076923076923073</v>
      </c>
      <c r="K205" s="8">
        <v>1</v>
      </c>
      <c r="L205" s="4"/>
      <c r="M205" t="str">
        <f>IFERROR(VLOOKUP(C205,#REF!,6,FALSE),"")</f>
        <v/>
      </c>
      <c r="N205" t="str">
        <f>IFERROR(VLOOKUP(C205,#REF!,6,FALSE),"")</f>
        <v/>
      </c>
      <c r="P205" t="str">
        <f>IFERROR(VLOOKUP(C205,#REF!,6,FALSE),"")</f>
        <v/>
      </c>
    </row>
    <row r="206" spans="2:16" x14ac:dyDescent="0.2">
      <c r="B206" s="6" t="s">
        <v>33</v>
      </c>
      <c r="C206" s="6" t="s">
        <v>531</v>
      </c>
      <c r="D206" s="6">
        <v>147</v>
      </c>
      <c r="E206" s="6" t="s">
        <v>10</v>
      </c>
      <c r="F206" s="6" t="s">
        <v>21</v>
      </c>
      <c r="G206" s="7">
        <v>1.37</v>
      </c>
      <c r="H206" s="3">
        <v>195</v>
      </c>
      <c r="I206" s="8">
        <v>996</v>
      </c>
      <c r="J206" s="3">
        <f t="shared" si="4"/>
        <v>5.1076923076923073</v>
      </c>
      <c r="K206" s="8">
        <v>1</v>
      </c>
      <c r="L206" s="4"/>
      <c r="M206" t="str">
        <f>IFERROR(VLOOKUP(C206,#REF!,6,FALSE),"")</f>
        <v/>
      </c>
      <c r="N206" t="str">
        <f>IFERROR(VLOOKUP(C206,#REF!,6,FALSE),"")</f>
        <v/>
      </c>
      <c r="P206" t="str">
        <f>IFERROR(VLOOKUP(C206,#REF!,6,FALSE),"")</f>
        <v/>
      </c>
    </row>
    <row r="207" spans="2:16" x14ac:dyDescent="0.2">
      <c r="B207" s="42" t="s">
        <v>34</v>
      </c>
      <c r="C207" s="42" t="s">
        <v>532</v>
      </c>
      <c r="D207" s="42">
        <v>148</v>
      </c>
      <c r="E207" s="42" t="s">
        <v>10</v>
      </c>
      <c r="F207" s="42" t="s">
        <v>21</v>
      </c>
      <c r="G207" s="43">
        <v>1.37</v>
      </c>
      <c r="H207" s="44">
        <v>195</v>
      </c>
      <c r="I207" s="45">
        <v>1009</v>
      </c>
      <c r="J207" s="44">
        <f t="shared" si="4"/>
        <v>5.1743589743589746</v>
      </c>
      <c r="K207" s="30">
        <v>1</v>
      </c>
      <c r="L207" s="31"/>
      <c r="M207" s="47" t="str">
        <f>IFERROR(VLOOKUP(C207,#REF!,6,FALSE),"")</f>
        <v/>
      </c>
      <c r="N207" s="47" t="str">
        <f>IFERROR(VLOOKUP(C207,#REF!,6,FALSE),"")</f>
        <v/>
      </c>
      <c r="O207" s="47"/>
      <c r="P207" s="47" t="str">
        <f>IFERROR(VLOOKUP(C207,#REF!,6,FALSE),"")</f>
        <v/>
      </c>
    </row>
    <row r="208" spans="2:16" x14ac:dyDescent="0.2">
      <c r="B208" s="42" t="s">
        <v>35</v>
      </c>
      <c r="C208" s="42" t="s">
        <v>533</v>
      </c>
      <c r="D208" s="42">
        <v>149</v>
      </c>
      <c r="E208" s="42" t="s">
        <v>10</v>
      </c>
      <c r="F208" s="42" t="s">
        <v>21</v>
      </c>
      <c r="G208" s="43">
        <v>1.37</v>
      </c>
      <c r="H208" s="44">
        <v>195</v>
      </c>
      <c r="I208" s="45">
        <v>1009</v>
      </c>
      <c r="J208" s="44">
        <f t="shared" si="4"/>
        <v>5.1743589743589746</v>
      </c>
      <c r="K208" s="30">
        <v>1</v>
      </c>
      <c r="L208" s="31"/>
      <c r="M208" s="47" t="str">
        <f>IFERROR(VLOOKUP(C208,#REF!,6,FALSE),"")</f>
        <v/>
      </c>
      <c r="N208" s="47" t="str">
        <f>IFERROR(VLOOKUP(C208,#REF!,6,FALSE),"")</f>
        <v/>
      </c>
      <c r="O208" s="47"/>
      <c r="P208" s="47" t="str">
        <f>IFERROR(VLOOKUP(C208,#REF!,6,FALSE),"")</f>
        <v/>
      </c>
    </row>
    <row r="209" spans="2:16" x14ac:dyDescent="0.2">
      <c r="B209" s="42" t="s">
        <v>245</v>
      </c>
      <c r="C209" s="42" t="s">
        <v>534</v>
      </c>
      <c r="D209" s="42">
        <v>150</v>
      </c>
      <c r="E209" s="42" t="s">
        <v>10</v>
      </c>
      <c r="F209" s="42" t="s">
        <v>21</v>
      </c>
      <c r="G209" s="43">
        <v>1.37</v>
      </c>
      <c r="H209" s="44">
        <v>195</v>
      </c>
      <c r="I209" s="45">
        <v>1009</v>
      </c>
      <c r="J209" s="44">
        <f t="shared" si="4"/>
        <v>5.1743589743589746</v>
      </c>
      <c r="K209" s="30">
        <v>1</v>
      </c>
      <c r="L209" s="31"/>
      <c r="M209" s="47" t="str">
        <f>IFERROR(VLOOKUP(C209,#REF!,6,FALSE),"")</f>
        <v/>
      </c>
      <c r="N209" s="47" t="str">
        <f>IFERROR(VLOOKUP(C209,#REF!,6,FALSE),"")</f>
        <v/>
      </c>
      <c r="O209" s="47"/>
      <c r="P209" s="47" t="str">
        <f>IFERROR(VLOOKUP(C209,#REF!,6,FALSE),"")</f>
        <v/>
      </c>
    </row>
    <row r="210" spans="2:16" x14ac:dyDescent="0.2">
      <c r="B210" s="27" t="s">
        <v>246</v>
      </c>
      <c r="C210" s="27" t="s">
        <v>535</v>
      </c>
      <c r="D210" s="27">
        <v>151</v>
      </c>
      <c r="E210" s="27" t="s">
        <v>11</v>
      </c>
      <c r="F210" s="27" t="s">
        <v>247</v>
      </c>
      <c r="G210" s="28">
        <v>1</v>
      </c>
      <c r="H210" s="29">
        <v>128</v>
      </c>
      <c r="I210" s="30">
        <v>2935</v>
      </c>
      <c r="J210" s="29">
        <f t="shared" si="4"/>
        <v>5.732421875</v>
      </c>
      <c r="K210" s="30">
        <v>4</v>
      </c>
      <c r="L210" s="31"/>
      <c r="M210" s="32" t="str">
        <f>IFERROR(VLOOKUP(C210,#REF!,6,FALSE),"")</f>
        <v/>
      </c>
      <c r="N210" s="32" t="str">
        <f>IFERROR(VLOOKUP(C210,#REF!,6,FALSE),"")</f>
        <v/>
      </c>
      <c r="P210" t="str">
        <f>IFERROR(VLOOKUP(C210,#REF!,6,FALSE),"")</f>
        <v/>
      </c>
    </row>
    <row r="211" spans="2:16" x14ac:dyDescent="0.2">
      <c r="B211" s="27" t="s">
        <v>248</v>
      </c>
      <c r="C211" s="27" t="s">
        <v>536</v>
      </c>
      <c r="D211" s="27">
        <v>152</v>
      </c>
      <c r="E211" s="27" t="s">
        <v>11</v>
      </c>
      <c r="F211" s="27" t="s">
        <v>247</v>
      </c>
      <c r="G211" s="28">
        <v>1</v>
      </c>
      <c r="H211" s="29">
        <v>128</v>
      </c>
      <c r="I211" s="30">
        <v>3069</v>
      </c>
      <c r="J211" s="29">
        <f t="shared" si="4"/>
        <v>5.994140625</v>
      </c>
      <c r="K211" s="30">
        <v>4</v>
      </c>
      <c r="L211" s="31"/>
      <c r="M211" s="32" t="str">
        <f>IFERROR(VLOOKUP(C211,#REF!,6,FALSE),"")</f>
        <v/>
      </c>
      <c r="N211" s="32" t="str">
        <f>IFERROR(VLOOKUP(C211,#REF!,6,FALSE),"")</f>
        <v/>
      </c>
      <c r="P211" t="str">
        <f>IFERROR(VLOOKUP(C211,#REF!,6,FALSE),"")</f>
        <v/>
      </c>
    </row>
    <row r="212" spans="2:16" x14ac:dyDescent="0.2">
      <c r="B212" s="27" t="s">
        <v>249</v>
      </c>
      <c r="C212" s="27" t="s">
        <v>537</v>
      </c>
      <c r="D212" s="27">
        <v>153</v>
      </c>
      <c r="E212" s="27" t="s">
        <v>11</v>
      </c>
      <c r="F212" s="27" t="s">
        <v>247</v>
      </c>
      <c r="G212" s="28">
        <v>1</v>
      </c>
      <c r="H212" s="29">
        <v>128</v>
      </c>
      <c r="I212" s="30">
        <v>2346</v>
      </c>
      <c r="J212" s="29">
        <f t="shared" si="4"/>
        <v>6.109375</v>
      </c>
      <c r="K212" s="30">
        <v>3</v>
      </c>
      <c r="L212" s="31"/>
      <c r="M212" s="32" t="str">
        <f>IFERROR(VLOOKUP(C212,#REF!,6,FALSE),"")</f>
        <v/>
      </c>
      <c r="N212" s="32" t="str">
        <f>IFERROR(VLOOKUP(C212,#REF!,6,FALSE),"")</f>
        <v/>
      </c>
      <c r="P212" t="str">
        <f>IFERROR(VLOOKUP(C212,#REF!,6,FALSE),"")</f>
        <v/>
      </c>
    </row>
    <row r="213" spans="2:16" x14ac:dyDescent="0.2">
      <c r="B213" s="6" t="s">
        <v>250</v>
      </c>
      <c r="C213" s="6" t="s">
        <v>538</v>
      </c>
      <c r="D213" s="6">
        <v>154</v>
      </c>
      <c r="E213" s="6" t="s">
        <v>11</v>
      </c>
      <c r="F213" s="6" t="s">
        <v>247</v>
      </c>
      <c r="G213" s="7">
        <v>1</v>
      </c>
      <c r="H213" s="3">
        <v>128</v>
      </c>
      <c r="I213" s="8">
        <v>1502</v>
      </c>
      <c r="J213" s="3">
        <f t="shared" si="4"/>
        <v>5.8671875</v>
      </c>
      <c r="K213" s="8">
        <v>2</v>
      </c>
      <c r="L213" s="4"/>
      <c r="M213" t="str">
        <f>IFERROR(VLOOKUP(C213,#REF!,6,FALSE),"")</f>
        <v/>
      </c>
      <c r="N213" t="str">
        <f>IFERROR(VLOOKUP(C213,#REF!,6,FALSE),"")</f>
        <v/>
      </c>
      <c r="P213" t="str">
        <f>IFERROR(VLOOKUP(C213,#REF!,6,FALSE),"")</f>
        <v/>
      </c>
    </row>
    <row r="214" spans="2:16" x14ac:dyDescent="0.2">
      <c r="B214" s="6" t="s">
        <v>251</v>
      </c>
      <c r="C214" s="6" t="s">
        <v>539</v>
      </c>
      <c r="D214" s="6">
        <v>155</v>
      </c>
      <c r="E214" s="6" t="s">
        <v>11</v>
      </c>
      <c r="F214" s="6" t="s">
        <v>247</v>
      </c>
      <c r="G214" s="7">
        <v>1</v>
      </c>
      <c r="H214" s="3">
        <v>128</v>
      </c>
      <c r="I214" s="8">
        <v>2368</v>
      </c>
      <c r="J214" s="3">
        <f t="shared" si="4"/>
        <v>6.166666666666667</v>
      </c>
      <c r="K214" s="8">
        <v>3</v>
      </c>
      <c r="L214" s="4"/>
      <c r="M214" t="str">
        <f>IFERROR(VLOOKUP(C214,#REF!,6,FALSE),"")</f>
        <v/>
      </c>
      <c r="N214" t="str">
        <f>IFERROR(VLOOKUP(C214,#REF!,6,FALSE),"")</f>
        <v/>
      </c>
      <c r="P214" t="str">
        <f>IFERROR(VLOOKUP(C214,#REF!,6,FALSE),"")</f>
        <v/>
      </c>
    </row>
    <row r="215" spans="2:16" x14ac:dyDescent="0.2">
      <c r="B215" s="6" t="s">
        <v>252</v>
      </c>
      <c r="C215" s="6" t="s">
        <v>540</v>
      </c>
      <c r="D215" s="6">
        <v>156</v>
      </c>
      <c r="E215" s="6" t="s">
        <v>11</v>
      </c>
      <c r="F215" s="6" t="s">
        <v>247</v>
      </c>
      <c r="G215" s="7">
        <v>1</v>
      </c>
      <c r="H215" s="3">
        <v>128</v>
      </c>
      <c r="I215" s="8">
        <v>2995</v>
      </c>
      <c r="J215" s="3">
        <f t="shared" si="4"/>
        <v>5.849609375</v>
      </c>
      <c r="K215" s="8">
        <v>4</v>
      </c>
      <c r="L215" s="4"/>
      <c r="M215" t="str">
        <f>IFERROR(VLOOKUP(C215,#REF!,6,FALSE),"")</f>
        <v/>
      </c>
      <c r="N215" t="str">
        <f>IFERROR(VLOOKUP(C215,#REF!,6,FALSE),"")</f>
        <v/>
      </c>
      <c r="P215" t="str">
        <f>IFERROR(VLOOKUP(C215,#REF!,6,FALSE),"")</f>
        <v/>
      </c>
    </row>
    <row r="216" spans="2:16" x14ac:dyDescent="0.2">
      <c r="B216" s="6" t="s">
        <v>79</v>
      </c>
      <c r="C216" s="6" t="s">
        <v>541</v>
      </c>
      <c r="D216" s="6">
        <v>157</v>
      </c>
      <c r="E216" s="6" t="s">
        <v>10</v>
      </c>
      <c r="F216" s="6" t="s">
        <v>114</v>
      </c>
      <c r="G216" s="7">
        <v>1.18</v>
      </c>
      <c r="H216" s="3">
        <v>91</v>
      </c>
      <c r="I216" s="8">
        <v>3138</v>
      </c>
      <c r="J216" s="3">
        <f t="shared" si="4"/>
        <v>8.6208791208791204</v>
      </c>
      <c r="K216" s="8">
        <v>4</v>
      </c>
      <c r="L216" s="4"/>
      <c r="M216" t="str">
        <f>IFERROR(VLOOKUP(C216,#REF!,6,FALSE),"")</f>
        <v/>
      </c>
      <c r="N216" t="str">
        <f>IFERROR(VLOOKUP(C216,#REF!,6,FALSE),"")</f>
        <v/>
      </c>
      <c r="P216" t="str">
        <f>IFERROR(VLOOKUP(C216,#REF!,6,FALSE),"")</f>
        <v/>
      </c>
    </row>
    <row r="217" spans="2:16" x14ac:dyDescent="0.2">
      <c r="B217" s="27" t="s">
        <v>80</v>
      </c>
      <c r="C217" s="27" t="s">
        <v>542</v>
      </c>
      <c r="D217" s="27">
        <v>158</v>
      </c>
      <c r="E217" s="27" t="s">
        <v>10</v>
      </c>
      <c r="F217" s="27" t="s">
        <v>114</v>
      </c>
      <c r="G217" s="28">
        <v>1.19</v>
      </c>
      <c r="H217" s="29">
        <v>91</v>
      </c>
      <c r="I217" s="30">
        <v>3092</v>
      </c>
      <c r="J217" s="29">
        <f t="shared" si="4"/>
        <v>8.4945054945054945</v>
      </c>
      <c r="K217" s="30">
        <v>4</v>
      </c>
      <c r="L217" s="4"/>
      <c r="M217" t="str">
        <f>IFERROR(VLOOKUP(C217,#REF!,6,FALSE),"")</f>
        <v/>
      </c>
      <c r="N217" t="str">
        <f>IFERROR(VLOOKUP(C217,#REF!,6,FALSE),"")</f>
        <v/>
      </c>
      <c r="P217" t="str">
        <f>IFERROR(VLOOKUP(C217,#REF!,6,FALSE),"")</f>
        <v/>
      </c>
    </row>
    <row r="218" spans="2:16" x14ac:dyDescent="0.2">
      <c r="B218" s="6" t="s">
        <v>81</v>
      </c>
      <c r="C218" s="6" t="s">
        <v>543</v>
      </c>
      <c r="D218" s="6">
        <v>159</v>
      </c>
      <c r="E218" s="6" t="s">
        <v>10</v>
      </c>
      <c r="F218" s="6" t="s">
        <v>114</v>
      </c>
      <c r="G218" s="7">
        <v>1.18</v>
      </c>
      <c r="H218" s="3">
        <v>91</v>
      </c>
      <c r="I218" s="8">
        <v>3446</v>
      </c>
      <c r="J218" s="3">
        <f t="shared" si="4"/>
        <v>9.4670329670329672</v>
      </c>
      <c r="K218" s="8">
        <v>4</v>
      </c>
      <c r="L218" s="4"/>
      <c r="M218" t="str">
        <f>IFERROR(VLOOKUP(C218,#REF!,6,FALSE),"")</f>
        <v/>
      </c>
      <c r="N218" t="str">
        <f>IFERROR(VLOOKUP(C218,#REF!,6,FALSE),"")</f>
        <v/>
      </c>
      <c r="P218" t="str">
        <f>IFERROR(VLOOKUP(C218,#REF!,6,FALSE),"")</f>
        <v/>
      </c>
    </row>
    <row r="219" spans="2:16" x14ac:dyDescent="0.2">
      <c r="B219" s="6" t="s">
        <v>253</v>
      </c>
      <c r="C219" s="6" t="s">
        <v>544</v>
      </c>
      <c r="D219" s="6">
        <v>160</v>
      </c>
      <c r="E219" s="6" t="s">
        <v>10</v>
      </c>
      <c r="F219" s="6" t="s">
        <v>254</v>
      </c>
      <c r="G219" s="7">
        <v>0.8</v>
      </c>
      <c r="H219" s="3">
        <v>196.6</v>
      </c>
      <c r="I219" s="8">
        <v>1836</v>
      </c>
      <c r="J219" s="3">
        <f t="shared" si="4"/>
        <v>9.3387589013224819</v>
      </c>
      <c r="K219" s="8">
        <v>1</v>
      </c>
      <c r="L219" s="4"/>
      <c r="M219" t="str">
        <f>IFERROR(VLOOKUP(C219,#REF!,6,FALSE),"")</f>
        <v/>
      </c>
      <c r="N219" t="str">
        <f>IFERROR(VLOOKUP(C219,#REF!,6,FALSE),"")</f>
        <v/>
      </c>
      <c r="P219" t="str">
        <f>IFERROR(VLOOKUP(C219,#REF!,6,FALSE),"")</f>
        <v/>
      </c>
    </row>
    <row r="220" spans="2:16" x14ac:dyDescent="0.2">
      <c r="B220" s="6" t="s">
        <v>256</v>
      </c>
      <c r="C220" s="6" t="s">
        <v>545</v>
      </c>
      <c r="D220" s="6">
        <v>161</v>
      </c>
      <c r="E220" s="6" t="s">
        <v>12</v>
      </c>
      <c r="F220" s="6" t="s">
        <v>255</v>
      </c>
      <c r="G220" s="7">
        <v>3.5</v>
      </c>
      <c r="H220" s="3">
        <v>105</v>
      </c>
      <c r="I220" s="8">
        <v>1746</v>
      </c>
      <c r="J220" s="3">
        <f t="shared" si="4"/>
        <v>8.3142857142857149</v>
      </c>
      <c r="K220" s="8">
        <v>2</v>
      </c>
      <c r="L220" s="4"/>
      <c r="M220" t="str">
        <f>IFERROR(VLOOKUP(C220,#REF!,6,FALSE),"")</f>
        <v/>
      </c>
      <c r="N220" t="str">
        <f>IFERROR(VLOOKUP(C220,#REF!,6,FALSE),"")</f>
        <v/>
      </c>
      <c r="P220" t="str">
        <f>IFERROR(VLOOKUP(C220,#REF!,6,FALSE),"")</f>
        <v/>
      </c>
    </row>
    <row r="221" spans="2:16" x14ac:dyDescent="0.2">
      <c r="B221" s="6" t="s">
        <v>36</v>
      </c>
      <c r="C221" s="6" t="s">
        <v>546</v>
      </c>
      <c r="D221" s="6">
        <v>162</v>
      </c>
      <c r="E221" s="6" t="s">
        <v>10</v>
      </c>
      <c r="F221" s="6" t="s">
        <v>9</v>
      </c>
      <c r="G221" s="7">
        <v>2.91</v>
      </c>
      <c r="H221" s="3">
        <v>75</v>
      </c>
      <c r="I221" s="8">
        <v>3384</v>
      </c>
      <c r="J221" s="3">
        <f t="shared" si="4"/>
        <v>7.52</v>
      </c>
      <c r="K221" s="8">
        <v>6</v>
      </c>
      <c r="L221" s="4"/>
      <c r="M221" t="str">
        <f>IFERROR(VLOOKUP(C221,#REF!,6,FALSE),"")</f>
        <v/>
      </c>
      <c r="N221" t="str">
        <f>IFERROR(VLOOKUP(C221,#REF!,6,FALSE),"")</f>
        <v/>
      </c>
      <c r="P221" t="str">
        <f>IFERROR(VLOOKUP(C221,#REF!,6,FALSE),"")</f>
        <v/>
      </c>
    </row>
    <row r="222" spans="2:16" x14ac:dyDescent="0.2">
      <c r="B222" s="6" t="s">
        <v>257</v>
      </c>
      <c r="C222" s="6" t="s">
        <v>547</v>
      </c>
      <c r="D222" s="6">
        <v>163</v>
      </c>
      <c r="E222" s="6" t="s">
        <v>10</v>
      </c>
      <c r="F222" s="6" t="s">
        <v>114</v>
      </c>
      <c r="G222" s="7">
        <v>1.18</v>
      </c>
      <c r="H222" s="3">
        <v>91</v>
      </c>
      <c r="I222" s="8">
        <v>2770</v>
      </c>
      <c r="J222" s="3">
        <f t="shared" si="4"/>
        <v>7.6098901098901095</v>
      </c>
      <c r="K222" s="8">
        <v>4</v>
      </c>
      <c r="L222" s="4"/>
      <c r="M222" t="str">
        <f>IFERROR(VLOOKUP(C222,#REF!,6,FALSE),"")</f>
        <v/>
      </c>
      <c r="N222" t="str">
        <f>IFERROR(VLOOKUP(C222,#REF!,6,FALSE),"")</f>
        <v/>
      </c>
      <c r="P222" t="str">
        <f>IFERROR(VLOOKUP(C222,#REF!,6,FALSE),"")</f>
        <v/>
      </c>
    </row>
    <row r="223" spans="2:16" x14ac:dyDescent="0.2">
      <c r="B223" s="6" t="s">
        <v>258</v>
      </c>
      <c r="C223" s="6" t="s">
        <v>548</v>
      </c>
      <c r="D223" s="6">
        <v>164</v>
      </c>
      <c r="E223" s="6" t="s">
        <v>10</v>
      </c>
      <c r="F223" s="6" t="s">
        <v>9</v>
      </c>
      <c r="G223" s="7">
        <v>1</v>
      </c>
      <c r="H223" s="3">
        <v>59</v>
      </c>
      <c r="I223" s="8">
        <v>1709</v>
      </c>
      <c r="J223" s="3">
        <f t="shared" si="4"/>
        <v>5.7932203389830512</v>
      </c>
      <c r="K223" s="8">
        <v>5</v>
      </c>
      <c r="L223" s="4"/>
      <c r="M223" t="str">
        <f>IFERROR(VLOOKUP(C223,#REF!,6,FALSE),"")</f>
        <v/>
      </c>
      <c r="N223" t="str">
        <f>IFERROR(VLOOKUP(C223,#REF!,6,FALSE),"")</f>
        <v/>
      </c>
      <c r="P223" t="str">
        <f>IFERROR(VLOOKUP(C223,#REF!,6,FALSE),"")</f>
        <v/>
      </c>
    </row>
    <row r="224" spans="2:16" x14ac:dyDescent="0.2">
      <c r="B224" s="6" t="s">
        <v>259</v>
      </c>
      <c r="C224" s="6" t="s">
        <v>549</v>
      </c>
      <c r="D224" s="6">
        <v>165</v>
      </c>
      <c r="E224" s="6" t="s">
        <v>10</v>
      </c>
      <c r="F224" s="6" t="s">
        <v>9</v>
      </c>
      <c r="G224" s="7">
        <v>1</v>
      </c>
      <c r="H224" s="3">
        <v>59</v>
      </c>
      <c r="I224" s="8">
        <v>1632</v>
      </c>
      <c r="J224" s="3">
        <f t="shared" si="4"/>
        <v>6.9152542372881358</v>
      </c>
      <c r="K224" s="8">
        <v>4</v>
      </c>
      <c r="L224" s="4"/>
      <c r="M224" t="str">
        <f>IFERROR(VLOOKUP(C224,#REF!,6,FALSE),"")</f>
        <v/>
      </c>
      <c r="N224" t="str">
        <f>IFERROR(VLOOKUP(C224,#REF!,6,FALSE),"")</f>
        <v/>
      </c>
      <c r="P224" t="str">
        <f>IFERROR(VLOOKUP(C224,#REF!,6,FALSE),"")</f>
        <v/>
      </c>
    </row>
    <row r="225" spans="2:16" x14ac:dyDescent="0.2">
      <c r="B225" s="6" t="s">
        <v>260</v>
      </c>
      <c r="C225" s="6" t="s">
        <v>550</v>
      </c>
      <c r="D225" s="6">
        <v>166</v>
      </c>
      <c r="E225" s="6" t="s">
        <v>10</v>
      </c>
      <c r="F225" s="6" t="s">
        <v>9</v>
      </c>
      <c r="G225" s="7">
        <v>1</v>
      </c>
      <c r="H225" s="3">
        <v>59</v>
      </c>
      <c r="I225" s="8">
        <v>1504</v>
      </c>
      <c r="J225" s="3">
        <f t="shared" si="4"/>
        <v>6.3728813559322033</v>
      </c>
      <c r="K225" s="8">
        <v>4</v>
      </c>
      <c r="L225" s="4"/>
      <c r="M225" t="str">
        <f>IFERROR(VLOOKUP(C225,#REF!,6,FALSE),"")</f>
        <v/>
      </c>
      <c r="N225" t="str">
        <f>IFERROR(VLOOKUP(C225,#REF!,6,FALSE),"")</f>
        <v/>
      </c>
      <c r="P225" t="str">
        <f>IFERROR(VLOOKUP(C225,#REF!,6,FALSE),"")</f>
        <v/>
      </c>
    </row>
    <row r="226" spans="2:16" x14ac:dyDescent="0.2">
      <c r="B226" s="6" t="s">
        <v>261</v>
      </c>
      <c r="C226" s="6" t="s">
        <v>551</v>
      </c>
      <c r="D226" s="6">
        <v>167</v>
      </c>
      <c r="E226" s="6" t="s">
        <v>10</v>
      </c>
      <c r="F226" s="6" t="s">
        <v>9</v>
      </c>
      <c r="G226" s="7">
        <v>1</v>
      </c>
      <c r="H226" s="3">
        <v>59</v>
      </c>
      <c r="I226" s="8">
        <v>1535</v>
      </c>
      <c r="J226" s="3">
        <f t="shared" si="4"/>
        <v>6.5042372881355934</v>
      </c>
      <c r="K226" s="8">
        <v>4</v>
      </c>
      <c r="L226" s="4"/>
      <c r="M226" t="str">
        <f>IFERROR(VLOOKUP(C226,#REF!,6,FALSE),"")</f>
        <v/>
      </c>
      <c r="N226" t="str">
        <f>IFERROR(VLOOKUP(C226,#REF!,6,FALSE),"")</f>
        <v/>
      </c>
      <c r="P226" t="str">
        <f>IFERROR(VLOOKUP(C226,#REF!,6,FALSE),"")</f>
        <v/>
      </c>
    </row>
    <row r="227" spans="2:16" x14ac:dyDescent="0.2">
      <c r="B227" s="6" t="s">
        <v>262</v>
      </c>
      <c r="C227" s="6" t="s">
        <v>552</v>
      </c>
      <c r="D227" s="6">
        <v>168</v>
      </c>
      <c r="E227" s="6" t="s">
        <v>10</v>
      </c>
      <c r="F227" s="6" t="s">
        <v>9</v>
      </c>
      <c r="G227" s="7">
        <v>1</v>
      </c>
      <c r="H227" s="3">
        <v>59</v>
      </c>
      <c r="I227" s="8">
        <v>1497</v>
      </c>
      <c r="J227" s="3">
        <f t="shared" si="4"/>
        <v>6.343220338983051</v>
      </c>
      <c r="K227" s="8">
        <v>4</v>
      </c>
      <c r="L227" s="4"/>
      <c r="M227" t="str">
        <f>IFERROR(VLOOKUP(C227,#REF!,6,FALSE),"")</f>
        <v/>
      </c>
      <c r="N227" t="str">
        <f>IFERROR(VLOOKUP(C227,#REF!,6,FALSE),"")</f>
        <v/>
      </c>
      <c r="P227" t="str">
        <f>IFERROR(VLOOKUP(C227,#REF!,6,FALSE),"")</f>
        <v/>
      </c>
    </row>
    <row r="228" spans="2:16" x14ac:dyDescent="0.2">
      <c r="B228" s="6" t="s">
        <v>263</v>
      </c>
      <c r="C228" s="6" t="s">
        <v>553</v>
      </c>
      <c r="D228" s="6">
        <v>169</v>
      </c>
      <c r="E228" s="6" t="s">
        <v>10</v>
      </c>
      <c r="F228" s="6" t="s">
        <v>9</v>
      </c>
      <c r="G228" s="7">
        <v>1</v>
      </c>
      <c r="H228" s="3">
        <v>59</v>
      </c>
      <c r="I228" s="8">
        <v>1711</v>
      </c>
      <c r="J228" s="3">
        <f t="shared" si="4"/>
        <v>7.25</v>
      </c>
      <c r="K228" s="8">
        <v>4</v>
      </c>
      <c r="L228" s="4"/>
      <c r="M228" t="str">
        <f>IFERROR(VLOOKUP(C228,#REF!,6,FALSE),"")</f>
        <v/>
      </c>
      <c r="N228" t="str">
        <f>IFERROR(VLOOKUP(C228,#REF!,6,FALSE),"")</f>
        <v/>
      </c>
      <c r="P228" t="str">
        <f>IFERROR(VLOOKUP(C228,#REF!,6,FALSE),"")</f>
        <v/>
      </c>
    </row>
    <row r="229" spans="2:16" x14ac:dyDescent="0.2">
      <c r="B229" s="27" t="s">
        <v>264</v>
      </c>
      <c r="C229" s="27" t="s">
        <v>554</v>
      </c>
      <c r="D229" s="27">
        <v>170</v>
      </c>
      <c r="E229" s="27" t="s">
        <v>11</v>
      </c>
      <c r="F229" s="27" t="s">
        <v>20</v>
      </c>
      <c r="G229" s="28">
        <v>0.8</v>
      </c>
      <c r="H229" s="29">
        <v>180</v>
      </c>
      <c r="I229" s="30">
        <v>950</v>
      </c>
      <c r="J229" s="29">
        <f t="shared" si="4"/>
        <v>5.2777777777777777</v>
      </c>
      <c r="K229" s="30">
        <v>1</v>
      </c>
      <c r="L229" s="4"/>
      <c r="M229" t="str">
        <f>IFERROR(VLOOKUP(C229,#REF!,6,FALSE),"")</f>
        <v/>
      </c>
      <c r="N229" t="str">
        <f>IFERROR(VLOOKUP(C229,#REF!,6,FALSE),"")</f>
        <v/>
      </c>
      <c r="P229" t="str">
        <f>IFERROR(VLOOKUP(C229,#REF!,6,FALSE),"")</f>
        <v/>
      </c>
    </row>
    <row r="230" spans="2:16" x14ac:dyDescent="0.2">
      <c r="B230" s="27" t="s">
        <v>265</v>
      </c>
      <c r="C230" s="27" t="s">
        <v>555</v>
      </c>
      <c r="D230" s="27">
        <v>171</v>
      </c>
      <c r="E230" s="27" t="s">
        <v>11</v>
      </c>
      <c r="F230" s="27" t="s">
        <v>266</v>
      </c>
      <c r="G230" s="28">
        <v>0.8</v>
      </c>
      <c r="H230" s="29">
        <v>96</v>
      </c>
      <c r="I230" s="30">
        <v>1336</v>
      </c>
      <c r="J230" s="29">
        <f t="shared" si="4"/>
        <v>6.958333333333333</v>
      </c>
      <c r="K230" s="30">
        <v>2</v>
      </c>
      <c r="L230" s="4"/>
      <c r="M230" t="str">
        <f>IFERROR(VLOOKUP(C230,#REF!,6,FALSE),"")</f>
        <v/>
      </c>
      <c r="N230" t="str">
        <f>IFERROR(VLOOKUP(C230,#REF!,6,FALSE),"")</f>
        <v/>
      </c>
      <c r="P230" t="str">
        <f>IFERROR(VLOOKUP(C230,#REF!,6,FALSE),"")</f>
        <v/>
      </c>
    </row>
    <row r="231" spans="2:16" x14ac:dyDescent="0.2">
      <c r="B231" s="27" t="s">
        <v>267</v>
      </c>
      <c r="C231" s="27" t="s">
        <v>556</v>
      </c>
      <c r="D231" s="27">
        <v>172</v>
      </c>
      <c r="E231" s="27" t="s">
        <v>11</v>
      </c>
      <c r="F231" s="27" t="s">
        <v>266</v>
      </c>
      <c r="G231" s="28">
        <v>0.8</v>
      </c>
      <c r="H231" s="29">
        <v>114</v>
      </c>
      <c r="I231" s="30">
        <v>2450</v>
      </c>
      <c r="J231" s="29">
        <f t="shared" si="4"/>
        <v>5.3728070175438596</v>
      </c>
      <c r="K231" s="30">
        <v>4</v>
      </c>
      <c r="L231" s="4"/>
      <c r="M231" t="str">
        <f>IFERROR(VLOOKUP(C231,#REF!,6,FALSE),"")</f>
        <v/>
      </c>
      <c r="N231" t="str">
        <f>IFERROR(VLOOKUP(C231,#REF!,6,FALSE),"")</f>
        <v/>
      </c>
      <c r="P231" t="str">
        <f>IFERROR(VLOOKUP(C231,#REF!,6,FALSE),"")</f>
        <v/>
      </c>
    </row>
    <row r="232" spans="2:16" x14ac:dyDescent="0.2">
      <c r="B232" s="27" t="s">
        <v>268</v>
      </c>
      <c r="C232" s="27" t="s">
        <v>557</v>
      </c>
      <c r="D232" s="27">
        <v>173</v>
      </c>
      <c r="E232" s="27" t="s">
        <v>11</v>
      </c>
      <c r="F232" s="27" t="s">
        <v>266</v>
      </c>
      <c r="G232" s="28">
        <v>0.8</v>
      </c>
      <c r="H232" s="29">
        <v>114</v>
      </c>
      <c r="I232" s="30">
        <v>2490</v>
      </c>
      <c r="J232" s="29">
        <f t="shared" si="4"/>
        <v>5.4605263157894735</v>
      </c>
      <c r="K232" s="30">
        <v>4</v>
      </c>
      <c r="L232" s="4"/>
      <c r="M232" t="str">
        <f>IFERROR(VLOOKUP(C232,#REF!,6,FALSE),"")</f>
        <v/>
      </c>
      <c r="N232" t="str">
        <f>IFERROR(VLOOKUP(C232,#REF!,6,FALSE),"")</f>
        <v/>
      </c>
      <c r="P232" t="str">
        <f>IFERROR(VLOOKUP(C232,#REF!,6,FALSE),"")</f>
        <v/>
      </c>
    </row>
    <row r="233" spans="2:16" ht="16" thickBot="1" x14ac:dyDescent="0.25">
      <c r="B233" s="11" t="s">
        <v>269</v>
      </c>
      <c r="C233" s="6" t="s">
        <v>558</v>
      </c>
      <c r="D233" s="6">
        <v>174</v>
      </c>
      <c r="E233" s="6" t="s">
        <v>11</v>
      </c>
      <c r="F233" s="6" t="s">
        <v>266</v>
      </c>
      <c r="G233" s="7">
        <v>0.61</v>
      </c>
      <c r="H233" s="3">
        <v>71</v>
      </c>
      <c r="I233" s="8">
        <v>620</v>
      </c>
      <c r="J233" s="3">
        <f t="shared" si="4"/>
        <v>4.3661971830985919</v>
      </c>
      <c r="K233" s="8">
        <v>2</v>
      </c>
      <c r="L233" s="4"/>
      <c r="M233" t="str">
        <f>IFERROR(VLOOKUP(C233,#REF!,6,FALSE),"")</f>
        <v/>
      </c>
      <c r="N233" t="str">
        <f>IFERROR(VLOOKUP(C233,#REF!,6,FALSE),"")</f>
        <v/>
      </c>
      <c r="P233" t="str">
        <f>IFERROR(VLOOKUP(C233,#REF!,6,FALSE),"")</f>
        <v/>
      </c>
    </row>
    <row r="234" spans="2:16" x14ac:dyDescent="0.2">
      <c r="B234" s="36" t="s">
        <v>270</v>
      </c>
      <c r="C234" s="27" t="s">
        <v>559</v>
      </c>
      <c r="D234" s="34">
        <v>175</v>
      </c>
      <c r="E234" s="27" t="s">
        <v>11</v>
      </c>
      <c r="F234" s="27" t="s">
        <v>278</v>
      </c>
      <c r="G234" s="28">
        <v>1.48</v>
      </c>
      <c r="H234" s="29">
        <v>126</v>
      </c>
      <c r="I234" s="30">
        <v>1146</v>
      </c>
      <c r="J234" s="29">
        <f t="shared" si="4"/>
        <v>9.0952380952380949</v>
      </c>
      <c r="K234" s="30">
        <v>1</v>
      </c>
      <c r="L234" s="4"/>
      <c r="M234" t="str">
        <f>IFERROR(VLOOKUP(C234,#REF!,6,FALSE),"")</f>
        <v/>
      </c>
      <c r="N234" t="str">
        <f>IFERROR(VLOOKUP(C234,#REF!,6,FALSE),"")</f>
        <v/>
      </c>
      <c r="P234" s="26">
        <f>I234</f>
        <v>1146</v>
      </c>
    </row>
    <row r="235" spans="2:16" x14ac:dyDescent="0.2">
      <c r="B235" s="37" t="s">
        <v>271</v>
      </c>
      <c r="C235" s="27" t="s">
        <v>560</v>
      </c>
      <c r="D235" s="34">
        <v>175</v>
      </c>
      <c r="E235" s="27" t="s">
        <v>11</v>
      </c>
      <c r="F235" s="27" t="s">
        <v>278</v>
      </c>
      <c r="G235" s="28">
        <v>1.48</v>
      </c>
      <c r="H235" s="29">
        <v>126</v>
      </c>
      <c r="I235" s="30">
        <v>1146</v>
      </c>
      <c r="J235" s="29">
        <f t="shared" si="4"/>
        <v>9.0952380952380949</v>
      </c>
      <c r="K235" s="30">
        <v>1</v>
      </c>
      <c r="L235" s="4"/>
      <c r="M235" t="str">
        <f>IFERROR(VLOOKUP(C235,#REF!,6,FALSE),"")</f>
        <v/>
      </c>
      <c r="N235" t="str">
        <f>IFERROR(VLOOKUP(C235,#REF!,6,FALSE),"")</f>
        <v/>
      </c>
      <c r="P235" s="26">
        <f>I235</f>
        <v>1146</v>
      </c>
    </row>
    <row r="236" spans="2:16" ht="16" thickBot="1" x14ac:dyDescent="0.25">
      <c r="B236" s="33" t="s">
        <v>271</v>
      </c>
      <c r="C236" s="27" t="s">
        <v>561</v>
      </c>
      <c r="D236" s="34">
        <v>175</v>
      </c>
      <c r="E236" s="27" t="s">
        <v>11</v>
      </c>
      <c r="F236" s="27" t="s">
        <v>278</v>
      </c>
      <c r="G236" s="28">
        <v>1.48</v>
      </c>
      <c r="H236" s="29">
        <v>126</v>
      </c>
      <c r="I236" s="30">
        <v>1146</v>
      </c>
      <c r="J236" s="29">
        <f t="shared" si="4"/>
        <v>9.0952380952380949</v>
      </c>
      <c r="K236" s="30">
        <v>1</v>
      </c>
      <c r="L236" s="4"/>
      <c r="M236" t="str">
        <f>IFERROR(VLOOKUP(C236,#REF!,6,FALSE),"")</f>
        <v/>
      </c>
      <c r="N236" t="str">
        <f>IFERROR(VLOOKUP(C236,#REF!,6,FALSE),"")</f>
        <v/>
      </c>
      <c r="P236" s="26">
        <f>I236</f>
        <v>1146</v>
      </c>
    </row>
    <row r="237" spans="2:16" x14ac:dyDescent="0.2">
      <c r="B237" s="12" t="s">
        <v>273</v>
      </c>
      <c r="C237" s="6" t="s">
        <v>562</v>
      </c>
      <c r="D237" s="10">
        <v>176</v>
      </c>
      <c r="E237" s="6" t="s">
        <v>11</v>
      </c>
      <c r="F237" s="6" t="s">
        <v>272</v>
      </c>
      <c r="G237" s="7">
        <v>0.8</v>
      </c>
      <c r="H237" s="3">
        <v>128</v>
      </c>
      <c r="I237" s="8">
        <v>4420</v>
      </c>
      <c r="J237" s="3">
        <f t="shared" si="4"/>
        <v>8.6328125</v>
      </c>
      <c r="K237" s="8">
        <v>4</v>
      </c>
      <c r="L237" s="4"/>
      <c r="M237" t="str">
        <f>IFERROR(VLOOKUP(C237,#REF!,6,FALSE),"")</f>
        <v/>
      </c>
      <c r="N237" t="str">
        <f>IFERROR(VLOOKUP(C237,#REF!,6,FALSE),"")</f>
        <v/>
      </c>
      <c r="P237" t="str">
        <f>IFERROR(VLOOKUP(C237,#REF!,6,FALSE),"")</f>
        <v/>
      </c>
    </row>
    <row r="238" spans="2:16" x14ac:dyDescent="0.2">
      <c r="B238" s="12" t="s">
        <v>274</v>
      </c>
      <c r="C238" s="6" t="s">
        <v>563</v>
      </c>
      <c r="D238" s="10">
        <v>177</v>
      </c>
      <c r="E238" s="6" t="s">
        <v>11</v>
      </c>
      <c r="F238" s="6" t="s">
        <v>272</v>
      </c>
      <c r="G238" s="7">
        <v>0.8</v>
      </c>
      <c r="H238" s="3">
        <v>128</v>
      </c>
      <c r="I238" s="8">
        <v>3234</v>
      </c>
      <c r="J238" s="3">
        <f t="shared" si="4"/>
        <v>8.421875</v>
      </c>
      <c r="K238" s="8">
        <v>3</v>
      </c>
      <c r="L238" s="4"/>
      <c r="M238" t="str">
        <f>IFERROR(VLOOKUP(C238,#REF!,6,FALSE),"")</f>
        <v/>
      </c>
      <c r="N238" t="str">
        <f>IFERROR(VLOOKUP(C238,#REF!,6,FALSE),"")</f>
        <v/>
      </c>
      <c r="P238" t="str">
        <f>IFERROR(VLOOKUP(C238,#REF!,6,FALSE),"")</f>
        <v/>
      </c>
    </row>
    <row r="239" spans="2:16" x14ac:dyDescent="0.2">
      <c r="B239" s="39" t="s">
        <v>275</v>
      </c>
      <c r="C239" s="27" t="s">
        <v>564</v>
      </c>
      <c r="D239" s="34">
        <v>178</v>
      </c>
      <c r="E239" s="27" t="s">
        <v>11</v>
      </c>
      <c r="F239" s="27" t="s">
        <v>266</v>
      </c>
      <c r="G239" s="28">
        <v>1.01</v>
      </c>
      <c r="H239" s="29">
        <v>145</v>
      </c>
      <c r="I239" s="30">
        <v>2866</v>
      </c>
      <c r="J239" s="29">
        <f t="shared" si="4"/>
        <v>9.8827586206896552</v>
      </c>
      <c r="K239" s="30">
        <v>2</v>
      </c>
      <c r="L239" s="4"/>
      <c r="M239" t="str">
        <f>IFERROR(VLOOKUP(C239,#REF!,6,FALSE),"")</f>
        <v/>
      </c>
      <c r="N239" t="str">
        <f>IFERROR(VLOOKUP(C239,#REF!,6,FALSE),"")</f>
        <v/>
      </c>
      <c r="P239" t="str">
        <f>IFERROR(VLOOKUP(C239,#REF!,6,FALSE),"")</f>
        <v/>
      </c>
    </row>
    <row r="240" spans="2:16" x14ac:dyDescent="0.2">
      <c r="B240" s="27" t="s">
        <v>276</v>
      </c>
      <c r="C240" s="27" t="s">
        <v>565</v>
      </c>
      <c r="D240" s="34">
        <v>179</v>
      </c>
      <c r="E240" s="27" t="s">
        <v>11</v>
      </c>
      <c r="F240" s="27" t="s">
        <v>277</v>
      </c>
      <c r="G240" s="28">
        <v>2.5</v>
      </c>
      <c r="H240" s="29">
        <v>132</v>
      </c>
      <c r="I240" s="30">
        <v>1365</v>
      </c>
      <c r="J240" s="29">
        <f t="shared" si="4"/>
        <v>10.340909090909092</v>
      </c>
      <c r="K240" s="30">
        <v>1</v>
      </c>
      <c r="L240" s="31"/>
      <c r="M240" s="32" t="str">
        <f>IFERROR(VLOOKUP(C240,#REF!,6,FALSE),"")</f>
        <v/>
      </c>
      <c r="N240" t="str">
        <f>IFERROR(VLOOKUP(C240,#REF!,6,FALSE),"")</f>
        <v/>
      </c>
      <c r="P240" t="str">
        <f>IFERROR(VLOOKUP(C240,#REF!,6,FALSE),"")</f>
        <v/>
      </c>
    </row>
    <row r="241" spans="2:16" x14ac:dyDescent="0.2">
      <c r="B241" s="39" t="s">
        <v>279</v>
      </c>
      <c r="C241" s="27" t="s">
        <v>566</v>
      </c>
      <c r="D241" s="34">
        <v>180</v>
      </c>
      <c r="E241" s="27" t="s">
        <v>11</v>
      </c>
      <c r="F241" s="27" t="s">
        <v>278</v>
      </c>
      <c r="G241" s="28">
        <v>1.48</v>
      </c>
      <c r="H241" s="29">
        <v>144</v>
      </c>
      <c r="I241" s="30">
        <v>2596</v>
      </c>
      <c r="J241" s="29">
        <f t="shared" si="4"/>
        <v>9.0138888888888893</v>
      </c>
      <c r="K241" s="30">
        <v>2</v>
      </c>
      <c r="L241" s="4"/>
      <c r="M241" t="str">
        <f>IFERROR(VLOOKUP(C241,#REF!,6,FALSE),"")</f>
        <v/>
      </c>
      <c r="N241" t="str">
        <f>IFERROR(VLOOKUP(C241,#REF!,6,FALSE),"")</f>
        <v/>
      </c>
      <c r="P241" t="str">
        <f>IFERROR(VLOOKUP(C241,#REF!,6,FALSE),"")</f>
        <v/>
      </c>
    </row>
    <row r="242" spans="2:16" x14ac:dyDescent="0.2">
      <c r="B242" s="39" t="s">
        <v>280</v>
      </c>
      <c r="C242" s="27" t="s">
        <v>567</v>
      </c>
      <c r="D242" s="34">
        <v>181</v>
      </c>
      <c r="E242" s="27" t="s">
        <v>11</v>
      </c>
      <c r="F242" s="27" t="s">
        <v>20</v>
      </c>
      <c r="G242" s="28">
        <v>0.8</v>
      </c>
      <c r="H242" s="29">
        <v>101</v>
      </c>
      <c r="I242" s="30">
        <v>1388</v>
      </c>
      <c r="J242" s="29">
        <f t="shared" si="4"/>
        <v>6.8712871287128712</v>
      </c>
      <c r="K242" s="30">
        <v>2</v>
      </c>
      <c r="L242" s="4"/>
      <c r="M242" t="str">
        <f>IFERROR(VLOOKUP(C242,#REF!,6,FALSE),"")</f>
        <v/>
      </c>
      <c r="N242" t="str">
        <f>IFERROR(VLOOKUP(C242,#REF!,6,FALSE),"")</f>
        <v/>
      </c>
      <c r="P242" t="str">
        <f>IFERROR(VLOOKUP(C242,#REF!,6,FALSE),"")</f>
        <v/>
      </c>
    </row>
    <row r="243" spans="2:16" x14ac:dyDescent="0.2">
      <c r="B243" s="39" t="s">
        <v>281</v>
      </c>
      <c r="C243" s="27" t="s">
        <v>568</v>
      </c>
      <c r="D243" s="34">
        <v>182</v>
      </c>
      <c r="E243" s="27" t="s">
        <v>11</v>
      </c>
      <c r="F243" s="27" t="s">
        <v>20</v>
      </c>
      <c r="G243" s="28">
        <v>0.8</v>
      </c>
      <c r="H243" s="29">
        <v>101</v>
      </c>
      <c r="I243" s="30">
        <v>1448</v>
      </c>
      <c r="J243" s="29">
        <f t="shared" si="4"/>
        <v>7.1683168316831685</v>
      </c>
      <c r="K243" s="30">
        <v>2</v>
      </c>
      <c r="L243" s="4"/>
      <c r="M243" t="str">
        <f>IFERROR(VLOOKUP(C243,#REF!,6,FALSE),"")</f>
        <v/>
      </c>
      <c r="N243" t="str">
        <f>IFERROR(VLOOKUP(C243,#REF!,6,FALSE),"")</f>
        <v/>
      </c>
      <c r="P243" t="str">
        <f>IFERROR(VLOOKUP(C243,#REF!,6,FALSE),"")</f>
        <v/>
      </c>
    </row>
    <row r="244" spans="2:16" x14ac:dyDescent="0.2">
      <c r="B244" s="27" t="s">
        <v>282</v>
      </c>
      <c r="C244" s="27" t="s">
        <v>569</v>
      </c>
      <c r="D244" s="34">
        <v>183</v>
      </c>
      <c r="E244" s="27" t="s">
        <v>11</v>
      </c>
      <c r="F244" s="27" t="s">
        <v>278</v>
      </c>
      <c r="G244" s="28">
        <v>1.1299999999999999</v>
      </c>
      <c r="H244" s="29">
        <v>145</v>
      </c>
      <c r="I244" s="30">
        <v>2546</v>
      </c>
      <c r="J244" s="29">
        <f t="shared" si="4"/>
        <v>8.7793103448275858</v>
      </c>
      <c r="K244" s="30">
        <v>2</v>
      </c>
      <c r="L244" s="4"/>
      <c r="M244" t="str">
        <f>IFERROR(VLOOKUP(C244,#REF!,6,FALSE),"")</f>
        <v/>
      </c>
      <c r="N244" t="str">
        <f>IFERROR(VLOOKUP(C244,#REF!,6,FALSE),"")</f>
        <v/>
      </c>
      <c r="P244" t="str">
        <f>IFERROR(VLOOKUP(C244,#REF!,6,FALSE),"")</f>
        <v/>
      </c>
    </row>
    <row r="245" spans="2:16" x14ac:dyDescent="0.2">
      <c r="B245" s="27" t="s">
        <v>283</v>
      </c>
      <c r="C245" s="27" t="s">
        <v>570</v>
      </c>
      <c r="D245" s="34">
        <v>184</v>
      </c>
      <c r="E245" s="27" t="s">
        <v>11</v>
      </c>
      <c r="F245" s="27" t="s">
        <v>278</v>
      </c>
      <c r="G245" s="28">
        <v>1.1299999999999999</v>
      </c>
      <c r="H245" s="29">
        <v>145</v>
      </c>
      <c r="I245" s="30">
        <v>2610</v>
      </c>
      <c r="J245" s="29">
        <f t="shared" si="4"/>
        <v>9</v>
      </c>
      <c r="K245" s="30">
        <v>2</v>
      </c>
      <c r="L245" s="4"/>
      <c r="M245" t="str">
        <f>IFERROR(VLOOKUP(C245,#REF!,6,FALSE),"")</f>
        <v/>
      </c>
      <c r="N245" t="str">
        <f>IFERROR(VLOOKUP(C245,#REF!,6,FALSE),"")</f>
        <v/>
      </c>
      <c r="P245" t="str">
        <f>IFERROR(VLOOKUP(C245,#REF!,6,FALSE),"")</f>
        <v/>
      </c>
    </row>
    <row r="246" spans="2:16" x14ac:dyDescent="0.2">
      <c r="B246" s="27" t="s">
        <v>284</v>
      </c>
      <c r="C246" s="27" t="s">
        <v>571</v>
      </c>
      <c r="D246" s="34">
        <v>185</v>
      </c>
      <c r="E246" s="27" t="s">
        <v>11</v>
      </c>
      <c r="F246" s="27" t="s">
        <v>278</v>
      </c>
      <c r="G246" s="28">
        <v>1.8</v>
      </c>
      <c r="H246" s="29">
        <v>170.5</v>
      </c>
      <c r="I246" s="30">
        <v>1222</v>
      </c>
      <c r="J246" s="29">
        <f t="shared" si="4"/>
        <v>7.1671554252199412</v>
      </c>
      <c r="K246" s="30">
        <v>1</v>
      </c>
      <c r="L246" s="4"/>
      <c r="M246" t="str">
        <f>IFERROR(VLOOKUP(C246,#REF!,6,FALSE),"")</f>
        <v/>
      </c>
      <c r="N246" t="str">
        <f>IFERROR(VLOOKUP(C246,#REF!,6,FALSE),"")</f>
        <v/>
      </c>
      <c r="P246" t="str">
        <f>IFERROR(VLOOKUP(C246,#REF!,6,FALSE),"")</f>
        <v/>
      </c>
    </row>
    <row r="247" spans="2:16" x14ac:dyDescent="0.2">
      <c r="B247" s="27" t="s">
        <v>285</v>
      </c>
      <c r="C247" s="27" t="s">
        <v>572</v>
      </c>
      <c r="D247" s="34">
        <v>186</v>
      </c>
      <c r="E247" s="40" t="s">
        <v>11</v>
      </c>
      <c r="F247" s="41" t="s">
        <v>278</v>
      </c>
      <c r="G247" s="28">
        <v>1.8</v>
      </c>
      <c r="H247" s="29">
        <v>170.5</v>
      </c>
      <c r="I247" s="30">
        <v>1260</v>
      </c>
      <c r="J247" s="29">
        <f t="shared" si="4"/>
        <v>7.3900293255131961</v>
      </c>
      <c r="K247" s="30">
        <v>1</v>
      </c>
      <c r="L247" s="4"/>
      <c r="M247" t="str">
        <f>IFERROR(VLOOKUP(C247,#REF!,6,FALSE),"")</f>
        <v/>
      </c>
      <c r="N247" t="str">
        <f>IFERROR(VLOOKUP(C247,#REF!,6,FALSE),"")</f>
        <v/>
      </c>
      <c r="P247" t="str">
        <f>IFERROR(VLOOKUP(C247,#REF!,6,FALSE),"")</f>
        <v/>
      </c>
    </row>
    <row r="248" spans="2:16" x14ac:dyDescent="0.2">
      <c r="B248" s="6" t="s">
        <v>286</v>
      </c>
      <c r="C248" s="6" t="s">
        <v>573</v>
      </c>
      <c r="D248" s="10">
        <v>187</v>
      </c>
      <c r="E248" s="19" t="s">
        <v>11</v>
      </c>
      <c r="F248" s="6" t="s">
        <v>266</v>
      </c>
      <c r="G248" s="7">
        <v>1</v>
      </c>
      <c r="H248" s="3">
        <v>145</v>
      </c>
      <c r="I248" s="8">
        <v>3368</v>
      </c>
      <c r="J248" s="3">
        <f t="shared" si="4"/>
        <v>11.613793103448275</v>
      </c>
      <c r="K248" s="8">
        <v>2</v>
      </c>
      <c r="L248" s="4"/>
      <c r="M248" t="str">
        <f>IFERROR(VLOOKUP(C248,#REF!,6,FALSE),"")</f>
        <v/>
      </c>
      <c r="N248" t="str">
        <f>IFERROR(VLOOKUP(C248,#REF!,6,FALSE),"")</f>
        <v/>
      </c>
      <c r="P248" t="str">
        <f>IFERROR(VLOOKUP(C248,#REF!,6,FALSE),"")</f>
        <v/>
      </c>
    </row>
    <row r="249" spans="2:16" x14ac:dyDescent="0.2">
      <c r="B249" s="27" t="s">
        <v>287</v>
      </c>
      <c r="C249" s="27" t="s">
        <v>574</v>
      </c>
      <c r="D249" s="34">
        <v>188</v>
      </c>
      <c r="E249" s="40" t="s">
        <v>11</v>
      </c>
      <c r="F249" s="27" t="s">
        <v>266</v>
      </c>
      <c r="G249" s="28">
        <v>1.1299999999999999</v>
      </c>
      <c r="H249" s="29">
        <v>114</v>
      </c>
      <c r="I249" s="30">
        <v>3038</v>
      </c>
      <c r="J249" s="29">
        <f t="shared" si="4"/>
        <v>8.8830409356725148</v>
      </c>
      <c r="K249" s="30">
        <v>3</v>
      </c>
      <c r="L249" s="4"/>
      <c r="M249" t="str">
        <f>IFERROR(VLOOKUP(C249,#REF!,6,FALSE),"")</f>
        <v/>
      </c>
      <c r="N249" t="str">
        <f>IFERROR(VLOOKUP(C249,#REF!,6,FALSE),"")</f>
        <v/>
      </c>
      <c r="P249" t="str">
        <f>IFERROR(VLOOKUP(C249,#REF!,6,FALSE),"")</f>
        <v/>
      </c>
    </row>
    <row r="250" spans="2:16" x14ac:dyDescent="0.2">
      <c r="B250" s="27" t="s">
        <v>288</v>
      </c>
      <c r="C250" s="27" t="s">
        <v>575</v>
      </c>
      <c r="D250" s="34">
        <v>189</v>
      </c>
      <c r="E250" s="40" t="s">
        <v>11</v>
      </c>
      <c r="F250" s="27" t="s">
        <v>266</v>
      </c>
      <c r="G250" s="28">
        <v>1.1299999999999999</v>
      </c>
      <c r="H250" s="29">
        <v>114</v>
      </c>
      <c r="I250" s="30">
        <v>3154</v>
      </c>
      <c r="J250" s="29">
        <f t="shared" si="4"/>
        <v>9.2222222222222214</v>
      </c>
      <c r="K250" s="30">
        <v>3</v>
      </c>
      <c r="L250" s="4"/>
      <c r="M250" t="str">
        <f>IFERROR(VLOOKUP(C250,#REF!,6,FALSE),"")</f>
        <v/>
      </c>
      <c r="N250" t="str">
        <f>IFERROR(VLOOKUP(C250,#REF!,6,FALSE),"")</f>
        <v/>
      </c>
      <c r="P250" t="str">
        <f>IFERROR(VLOOKUP(C250,#REF!,6,FALSE),"")</f>
        <v/>
      </c>
    </row>
    <row r="251" spans="2:16" x14ac:dyDescent="0.2">
      <c r="B251" s="27" t="s">
        <v>289</v>
      </c>
      <c r="C251" s="27" t="s">
        <v>576</v>
      </c>
      <c r="D251" s="34">
        <v>190</v>
      </c>
      <c r="E251" s="40" t="s">
        <v>11</v>
      </c>
      <c r="F251" s="41" t="s">
        <v>278</v>
      </c>
      <c r="G251" s="28">
        <v>1.5</v>
      </c>
      <c r="H251" s="29">
        <v>63</v>
      </c>
      <c r="I251" s="30">
        <v>1176</v>
      </c>
      <c r="J251" s="29">
        <f t="shared" si="4"/>
        <v>9.3333333333333339</v>
      </c>
      <c r="K251" s="30">
        <v>2</v>
      </c>
      <c r="L251" s="4"/>
      <c r="M251" t="str">
        <f>IFERROR(VLOOKUP(C251,#REF!,6,FALSE),"")</f>
        <v/>
      </c>
      <c r="N251" t="str">
        <f>IFERROR(VLOOKUP(C251,#REF!,6,FALSE),"")</f>
        <v/>
      </c>
      <c r="P251" t="str">
        <f>IFERROR(VLOOKUP(C251,#REF!,6,FALSE),"")</f>
        <v/>
      </c>
    </row>
    <row r="252" spans="2:16" x14ac:dyDescent="0.2">
      <c r="B252" s="27" t="s">
        <v>290</v>
      </c>
      <c r="C252" s="27" t="s">
        <v>577</v>
      </c>
      <c r="D252" s="34">
        <v>191</v>
      </c>
      <c r="E252" s="40" t="s">
        <v>11</v>
      </c>
      <c r="F252" s="27" t="s">
        <v>20</v>
      </c>
      <c r="G252" s="28">
        <v>1.98</v>
      </c>
      <c r="H252" s="29">
        <v>205</v>
      </c>
      <c r="I252" s="30">
        <v>1636</v>
      </c>
      <c r="J252" s="29">
        <f t="shared" si="4"/>
        <v>3.9902439024390244</v>
      </c>
      <c r="K252" s="30">
        <v>2</v>
      </c>
      <c r="L252" s="4"/>
      <c r="M252" t="str">
        <f>IFERROR(VLOOKUP(C252,#REF!,6,FALSE),"")</f>
        <v/>
      </c>
      <c r="N252" t="str">
        <f>IFERROR(VLOOKUP(C252,#REF!,6,FALSE),"")</f>
        <v/>
      </c>
      <c r="P252" t="str">
        <f>IFERROR(VLOOKUP(C252,#REF!,6,FALSE),"")</f>
        <v/>
      </c>
    </row>
    <row r="253" spans="2:16" x14ac:dyDescent="0.2">
      <c r="B253" s="27" t="s">
        <v>291</v>
      </c>
      <c r="C253" s="27" t="s">
        <v>578</v>
      </c>
      <c r="D253" s="34">
        <v>192</v>
      </c>
      <c r="E253" s="40" t="s">
        <v>11</v>
      </c>
      <c r="F253" s="27" t="s">
        <v>20</v>
      </c>
      <c r="G253" s="28">
        <v>0.81</v>
      </c>
      <c r="H253" s="29">
        <v>71</v>
      </c>
      <c r="I253" s="30">
        <v>1246</v>
      </c>
      <c r="J253" s="29">
        <f t="shared" si="4"/>
        <v>8.774647887323944</v>
      </c>
      <c r="K253" s="30">
        <v>2</v>
      </c>
      <c r="L253" s="4"/>
      <c r="M253" t="str">
        <f>IFERROR(VLOOKUP(C253,#REF!,6,FALSE),"")</f>
        <v/>
      </c>
      <c r="N253" t="str">
        <f>IFERROR(VLOOKUP(C253,#REF!,6,FALSE),"")</f>
        <v/>
      </c>
      <c r="P253" t="str">
        <f>IFERROR(VLOOKUP(C253,#REF!,6,FALSE),"")</f>
        <v/>
      </c>
    </row>
    <row r="254" spans="2:16" x14ac:dyDescent="0.2">
      <c r="B254" s="27" t="s">
        <v>292</v>
      </c>
      <c r="C254" s="27" t="s">
        <v>579</v>
      </c>
      <c r="D254" s="34">
        <v>193</v>
      </c>
      <c r="E254" s="40" t="s">
        <v>11</v>
      </c>
      <c r="F254" s="27" t="s">
        <v>20</v>
      </c>
      <c r="G254" s="28">
        <v>0.8</v>
      </c>
      <c r="H254" s="29">
        <v>71</v>
      </c>
      <c r="I254" s="30">
        <v>1214</v>
      </c>
      <c r="J254" s="29">
        <f t="shared" si="4"/>
        <v>8.5492957746478879</v>
      </c>
      <c r="K254" s="30">
        <v>2</v>
      </c>
      <c r="L254" s="4"/>
      <c r="M254" t="str">
        <f>IFERROR(VLOOKUP(C254,#REF!,6,FALSE),"")</f>
        <v/>
      </c>
      <c r="N254" t="str">
        <f>IFERROR(VLOOKUP(C254,#REF!,6,FALSE),"")</f>
        <v/>
      </c>
      <c r="P254" t="str">
        <f>IFERROR(VLOOKUP(C254,#REF!,6,FALSE),"")</f>
        <v/>
      </c>
    </row>
    <row r="255" spans="2:16" x14ac:dyDescent="0.2">
      <c r="B255" s="6" t="s">
        <v>293</v>
      </c>
      <c r="C255" s="6" t="s">
        <v>580</v>
      </c>
      <c r="D255" s="10">
        <v>194</v>
      </c>
      <c r="E255" s="19" t="s">
        <v>11</v>
      </c>
      <c r="F255" s="6" t="s">
        <v>266</v>
      </c>
      <c r="G255" s="7">
        <v>2</v>
      </c>
      <c r="H255" s="3">
        <v>47</v>
      </c>
      <c r="I255" s="8">
        <v>824</v>
      </c>
      <c r="J255" s="3">
        <f t="shared" si="4"/>
        <v>8.7659574468085104</v>
      </c>
      <c r="K255" s="8">
        <v>2</v>
      </c>
      <c r="L255" s="4"/>
      <c r="M255" t="str">
        <f>IFERROR(VLOOKUP(C255,#REF!,6,FALSE),"")</f>
        <v/>
      </c>
      <c r="N255" t="str">
        <f>IFERROR(VLOOKUP(C255,#REF!,6,FALSE),"")</f>
        <v/>
      </c>
      <c r="P255" t="str">
        <f>IFERROR(VLOOKUP(C255,#REF!,6,FALSE),"")</f>
        <v/>
      </c>
    </row>
    <row r="256" spans="2:16" x14ac:dyDescent="0.2">
      <c r="B256" s="6" t="s">
        <v>294</v>
      </c>
      <c r="C256" s="6" t="s">
        <v>581</v>
      </c>
      <c r="D256" s="10">
        <v>195</v>
      </c>
      <c r="E256" s="19" t="s">
        <v>11</v>
      </c>
      <c r="F256" s="6" t="s">
        <v>266</v>
      </c>
      <c r="G256" s="7">
        <v>0.61</v>
      </c>
      <c r="H256" s="3">
        <v>81</v>
      </c>
      <c r="I256" s="8">
        <v>1402</v>
      </c>
      <c r="J256" s="3">
        <f t="shared" si="4"/>
        <v>5.7695473251028808</v>
      </c>
      <c r="K256" s="8">
        <v>3</v>
      </c>
      <c r="L256" s="4"/>
      <c r="M256" t="str">
        <f>IFERROR(VLOOKUP(C256,#REF!,6,FALSE),"")</f>
        <v/>
      </c>
      <c r="N256" t="str">
        <f>IFERROR(VLOOKUP(C256,#REF!,6,FALSE),"")</f>
        <v/>
      </c>
      <c r="P256" t="str">
        <f>IFERROR(VLOOKUP(C256,#REF!,6,FALSE),"")</f>
        <v/>
      </c>
    </row>
    <row r="257" spans="2:16" ht="16" thickBot="1" x14ac:dyDescent="0.25">
      <c r="B257" s="11" t="s">
        <v>295</v>
      </c>
      <c r="C257" s="6" t="s">
        <v>582</v>
      </c>
      <c r="D257" s="10">
        <v>196</v>
      </c>
      <c r="E257" s="19" t="s">
        <v>11</v>
      </c>
      <c r="F257" s="6" t="s">
        <v>272</v>
      </c>
      <c r="G257" s="7">
        <v>0.8</v>
      </c>
      <c r="H257" s="3">
        <v>128</v>
      </c>
      <c r="I257" s="8">
        <v>2382</v>
      </c>
      <c r="J257" s="3">
        <f t="shared" si="4"/>
        <v>9.3046875</v>
      </c>
      <c r="K257" s="8">
        <v>2</v>
      </c>
      <c r="L257" s="4"/>
      <c r="M257" t="str">
        <f>IFERROR(VLOOKUP(C257,#REF!,6,FALSE),"")</f>
        <v/>
      </c>
      <c r="N257" t="str">
        <f>IFERROR(VLOOKUP(C257,#REF!,6,FALSE),"")</f>
        <v/>
      </c>
      <c r="P257" t="str">
        <f>IFERROR(VLOOKUP(C257,#REF!,6,FALSE),"")</f>
        <v/>
      </c>
    </row>
    <row r="258" spans="2:16" x14ac:dyDescent="0.2">
      <c r="B258" s="13" t="s">
        <v>297</v>
      </c>
      <c r="C258" s="6" t="s">
        <v>583</v>
      </c>
      <c r="D258" s="10">
        <v>197</v>
      </c>
      <c r="E258" s="19" t="s">
        <v>11</v>
      </c>
      <c r="F258" s="6" t="s">
        <v>296</v>
      </c>
      <c r="G258" s="7">
        <v>2.4</v>
      </c>
      <c r="H258" s="3">
        <v>75</v>
      </c>
      <c r="I258" s="8">
        <v>1430</v>
      </c>
      <c r="J258" s="3">
        <f t="shared" si="4"/>
        <v>19.066666666666666</v>
      </c>
      <c r="K258" s="8">
        <v>1</v>
      </c>
      <c r="L258" s="4"/>
      <c r="M258" t="str">
        <f>IFERROR(VLOOKUP(C258,#REF!,6,FALSE),"")</f>
        <v/>
      </c>
      <c r="N258" t="str">
        <f>IFERROR(VLOOKUP(C258,#REF!,6,FALSE),"")</f>
        <v/>
      </c>
      <c r="P258" t="str">
        <f>IFERROR(VLOOKUP(C258,#REF!,6,FALSE),"")</f>
        <v/>
      </c>
    </row>
    <row r="259" spans="2:16" ht="16" thickBot="1" x14ac:dyDescent="0.25">
      <c r="B259" s="15" t="s">
        <v>298</v>
      </c>
      <c r="C259" s="6" t="s">
        <v>584</v>
      </c>
      <c r="D259" s="10">
        <v>197</v>
      </c>
      <c r="E259" s="19" t="s">
        <v>11</v>
      </c>
      <c r="F259" s="6" t="s">
        <v>296</v>
      </c>
      <c r="G259" s="7">
        <v>2.4</v>
      </c>
      <c r="H259" s="3">
        <v>75</v>
      </c>
      <c r="I259" s="8">
        <v>1437</v>
      </c>
      <c r="J259" s="3">
        <f t="shared" ref="J259:J286" si="5">I259/K259/H259</f>
        <v>19.16</v>
      </c>
      <c r="K259" s="8">
        <v>1</v>
      </c>
      <c r="L259" s="4"/>
      <c r="M259" t="str">
        <f>IFERROR(VLOOKUP(C259,#REF!,6,FALSE),"")</f>
        <v/>
      </c>
      <c r="N259" t="str">
        <f>IFERROR(VLOOKUP(C259,#REF!,6,FALSE),"")</f>
        <v/>
      </c>
      <c r="P259" t="str">
        <f>IFERROR(VLOOKUP(C259,#REF!,6,FALSE),"")</f>
        <v/>
      </c>
    </row>
    <row r="260" spans="2:16" ht="16" thickBot="1" x14ac:dyDescent="0.25">
      <c r="B260" s="18" t="s">
        <v>299</v>
      </c>
      <c r="C260" s="6" t="s">
        <v>585</v>
      </c>
      <c r="D260" s="6">
        <v>198</v>
      </c>
      <c r="E260" s="19" t="s">
        <v>11</v>
      </c>
      <c r="F260" s="6" t="s">
        <v>296</v>
      </c>
      <c r="G260" s="7">
        <v>2.4</v>
      </c>
      <c r="H260" s="3">
        <v>75</v>
      </c>
      <c r="I260" s="8">
        <v>1534</v>
      </c>
      <c r="J260" s="3">
        <f t="shared" si="5"/>
        <v>20.453333333333333</v>
      </c>
      <c r="K260" s="8">
        <v>1</v>
      </c>
      <c r="L260" s="4"/>
      <c r="M260" t="str">
        <f>IFERROR(VLOOKUP(C260,#REF!,6,FALSE),"")</f>
        <v/>
      </c>
      <c r="N260" t="str">
        <f>IFERROR(VLOOKUP(C260,#REF!,6,FALSE),"")</f>
        <v/>
      </c>
      <c r="P260" t="str">
        <f>IFERROR(VLOOKUP(C260,#REF!,6,FALSE),"")</f>
        <v/>
      </c>
    </row>
    <row r="261" spans="2:16" x14ac:dyDescent="0.2">
      <c r="B261" s="13" t="s">
        <v>300</v>
      </c>
      <c r="C261" s="6" t="s">
        <v>586</v>
      </c>
      <c r="D261" s="10">
        <v>199</v>
      </c>
      <c r="E261" s="19" t="s">
        <v>11</v>
      </c>
      <c r="F261" s="6" t="s">
        <v>22</v>
      </c>
      <c r="G261" s="7">
        <v>1</v>
      </c>
      <c r="H261" s="3">
        <v>76.8</v>
      </c>
      <c r="I261" s="8">
        <v>1437</v>
      </c>
      <c r="J261" s="3">
        <f t="shared" si="5"/>
        <v>18.7109375</v>
      </c>
      <c r="K261" s="8">
        <v>1</v>
      </c>
      <c r="L261" s="4"/>
      <c r="M261" t="str">
        <f>IFERROR(VLOOKUP(C261,#REF!,6,FALSE),"")</f>
        <v/>
      </c>
      <c r="N261" t="str">
        <f>IFERROR(VLOOKUP(C261,#REF!,6,FALSE),"")</f>
        <v/>
      </c>
      <c r="P261" t="str">
        <f>IFERROR(VLOOKUP(C261,#REF!,6,FALSE),"")</f>
        <v/>
      </c>
    </row>
    <row r="262" spans="2:16" ht="16" thickBot="1" x14ac:dyDescent="0.25">
      <c r="B262" s="15" t="s">
        <v>301</v>
      </c>
      <c r="C262" s="6" t="s">
        <v>587</v>
      </c>
      <c r="D262" s="10">
        <v>199</v>
      </c>
      <c r="E262" s="19" t="s">
        <v>11</v>
      </c>
      <c r="F262" s="6" t="s">
        <v>22</v>
      </c>
      <c r="G262" s="7">
        <v>1</v>
      </c>
      <c r="H262" s="3">
        <v>76.8</v>
      </c>
      <c r="I262" s="8">
        <v>1437</v>
      </c>
      <c r="J262" s="3">
        <f t="shared" si="5"/>
        <v>18.7109375</v>
      </c>
      <c r="K262" s="8">
        <v>1</v>
      </c>
      <c r="L262" s="4"/>
      <c r="M262" t="str">
        <f>IFERROR(VLOOKUP(C262,#REF!,6,FALSE),"")</f>
        <v/>
      </c>
      <c r="N262" t="str">
        <f>IFERROR(VLOOKUP(C262,#REF!,6,FALSE),"")</f>
        <v/>
      </c>
      <c r="P262" t="str">
        <f>IFERROR(VLOOKUP(C262,#REF!,6,FALSE),"")</f>
        <v/>
      </c>
    </row>
    <row r="263" spans="2:16" x14ac:dyDescent="0.2">
      <c r="B263" s="13" t="s">
        <v>303</v>
      </c>
      <c r="C263" s="6" t="s">
        <v>588</v>
      </c>
      <c r="D263" s="10">
        <v>200</v>
      </c>
      <c r="E263" s="19" t="s">
        <v>11</v>
      </c>
      <c r="F263" s="6" t="s">
        <v>22</v>
      </c>
      <c r="G263" s="7">
        <v>1</v>
      </c>
      <c r="H263" s="3">
        <v>76.8</v>
      </c>
      <c r="I263" s="8">
        <v>1437</v>
      </c>
      <c r="J263" s="3">
        <f t="shared" si="5"/>
        <v>18.7109375</v>
      </c>
      <c r="K263" s="8">
        <v>1</v>
      </c>
      <c r="L263" s="4"/>
      <c r="M263" t="str">
        <f>IFERROR(VLOOKUP(C263,#REF!,6,FALSE),"")</f>
        <v/>
      </c>
      <c r="N263" t="str">
        <f>IFERROR(VLOOKUP(C263,#REF!,6,FALSE),"")</f>
        <v/>
      </c>
      <c r="P263" t="str">
        <f>IFERROR(VLOOKUP(C263,#REF!,6,FALSE),"")</f>
        <v/>
      </c>
    </row>
    <row r="264" spans="2:16" ht="16" thickBot="1" x14ac:dyDescent="0.25">
      <c r="B264" s="17" t="s">
        <v>302</v>
      </c>
      <c r="C264" s="6" t="s">
        <v>589</v>
      </c>
      <c r="D264" s="10">
        <v>200</v>
      </c>
      <c r="E264" s="19" t="s">
        <v>11</v>
      </c>
      <c r="F264" s="6" t="s">
        <v>22</v>
      </c>
      <c r="G264" s="7">
        <v>1</v>
      </c>
      <c r="H264" s="3">
        <v>76.8</v>
      </c>
      <c r="I264" s="8">
        <v>1437</v>
      </c>
      <c r="J264" s="3">
        <f t="shared" si="5"/>
        <v>18.7109375</v>
      </c>
      <c r="K264" s="8">
        <v>1</v>
      </c>
      <c r="L264" s="4"/>
      <c r="M264" t="str">
        <f>IFERROR(VLOOKUP(C264,#REF!,6,FALSE),"")</f>
        <v/>
      </c>
      <c r="N264" t="str">
        <f>IFERROR(VLOOKUP(C264,#REF!,6,FALSE),"")</f>
        <v/>
      </c>
      <c r="P264" t="str">
        <f>IFERROR(VLOOKUP(C264,#REF!,6,FALSE),"")</f>
        <v/>
      </c>
    </row>
    <row r="265" spans="2:16" ht="16" thickBot="1" x14ac:dyDescent="0.25">
      <c r="B265" s="18" t="s">
        <v>305</v>
      </c>
      <c r="C265" s="6" t="s">
        <v>590</v>
      </c>
      <c r="D265" s="6">
        <v>201</v>
      </c>
      <c r="E265" s="19" t="s">
        <v>11</v>
      </c>
      <c r="F265" s="6" t="s">
        <v>304</v>
      </c>
      <c r="G265" s="7">
        <v>2</v>
      </c>
      <c r="H265" s="3">
        <v>63</v>
      </c>
      <c r="I265" s="8">
        <v>993</v>
      </c>
      <c r="J265" s="3">
        <f t="shared" si="5"/>
        <v>15.761904761904763</v>
      </c>
      <c r="K265" s="8">
        <v>1</v>
      </c>
      <c r="L265" s="4"/>
      <c r="M265" t="str">
        <f>IFERROR(VLOOKUP(C265,#REF!,6,FALSE),"")</f>
        <v/>
      </c>
      <c r="N265" t="str">
        <f>IFERROR(VLOOKUP(C265,#REF!,6,FALSE),"")</f>
        <v/>
      </c>
      <c r="P265" t="str">
        <f>IFERROR(VLOOKUP(C265,#REF!,6,FALSE),"")</f>
        <v/>
      </c>
    </row>
    <row r="266" spans="2:16" x14ac:dyDescent="0.2">
      <c r="B266" s="13" t="s">
        <v>306</v>
      </c>
      <c r="C266" s="6" t="s">
        <v>591</v>
      </c>
      <c r="D266" s="10">
        <v>202</v>
      </c>
      <c r="E266" s="6" t="s">
        <v>10</v>
      </c>
      <c r="F266" s="6" t="s">
        <v>9</v>
      </c>
      <c r="G266" s="7">
        <v>0.8</v>
      </c>
      <c r="H266" s="3">
        <v>82</v>
      </c>
      <c r="I266" s="8">
        <v>1124</v>
      </c>
      <c r="J266" s="3">
        <f t="shared" si="5"/>
        <v>13.707317073170731</v>
      </c>
      <c r="K266" s="8">
        <v>1</v>
      </c>
      <c r="L266" s="4"/>
      <c r="M266" t="str">
        <f>IFERROR(VLOOKUP(C266,#REF!,6,FALSE),"")</f>
        <v/>
      </c>
      <c r="N266" t="str">
        <f>IFERROR(VLOOKUP(C266,#REF!,6,FALSE),"")</f>
        <v/>
      </c>
      <c r="P266" t="str">
        <f>IFERROR(VLOOKUP(C266,#REF!,6,FALSE),"")</f>
        <v/>
      </c>
    </row>
    <row r="267" spans="2:16" ht="16" thickBot="1" x14ac:dyDescent="0.25">
      <c r="B267" s="15" t="s">
        <v>307</v>
      </c>
      <c r="C267" s="6" t="s">
        <v>592</v>
      </c>
      <c r="D267" s="10">
        <v>202</v>
      </c>
      <c r="E267" s="6" t="s">
        <v>10</v>
      </c>
      <c r="F267" s="6" t="s">
        <v>9</v>
      </c>
      <c r="G267" s="7">
        <v>0.8</v>
      </c>
      <c r="H267" s="3">
        <v>82</v>
      </c>
      <c r="I267" s="8">
        <v>1124</v>
      </c>
      <c r="J267" s="3">
        <f t="shared" si="5"/>
        <v>13.707317073170731</v>
      </c>
      <c r="K267" s="8">
        <v>1</v>
      </c>
      <c r="L267" s="4"/>
      <c r="M267" t="str">
        <f>IFERROR(VLOOKUP(C267,#REF!,6,FALSE),"")</f>
        <v/>
      </c>
      <c r="N267" t="str">
        <f>IFERROR(VLOOKUP(C267,#REF!,6,FALSE),"")</f>
        <v/>
      </c>
      <c r="P267" t="str">
        <f>IFERROR(VLOOKUP(C267,#REF!,6,FALSE),"")</f>
        <v/>
      </c>
    </row>
    <row r="268" spans="2:16" x14ac:dyDescent="0.2">
      <c r="B268" s="13" t="s">
        <v>308</v>
      </c>
      <c r="C268" s="6" t="s">
        <v>593</v>
      </c>
      <c r="D268" s="10">
        <v>203</v>
      </c>
      <c r="E268" s="6" t="s">
        <v>10</v>
      </c>
      <c r="F268" s="6" t="s">
        <v>9</v>
      </c>
      <c r="G268" s="7">
        <v>0.79</v>
      </c>
      <c r="H268" s="3">
        <v>96</v>
      </c>
      <c r="I268" s="8">
        <v>1316</v>
      </c>
      <c r="J268" s="3">
        <f t="shared" si="5"/>
        <v>13.708333333333334</v>
      </c>
      <c r="K268" s="8">
        <v>1</v>
      </c>
      <c r="L268" s="4"/>
      <c r="M268" t="str">
        <f>IFERROR(VLOOKUP(C268,#REF!,6,FALSE),"")</f>
        <v/>
      </c>
      <c r="N268" t="str">
        <f>IFERROR(VLOOKUP(C268,#REF!,6,FALSE),"")</f>
        <v/>
      </c>
      <c r="P268" t="str">
        <f>IFERROR(VLOOKUP(C268,#REF!,6,FALSE),"")</f>
        <v/>
      </c>
    </row>
    <row r="269" spans="2:16" ht="16" thickBot="1" x14ac:dyDescent="0.25">
      <c r="B269" s="15" t="s">
        <v>309</v>
      </c>
      <c r="C269" s="6" t="s">
        <v>594</v>
      </c>
      <c r="D269" s="10">
        <v>203</v>
      </c>
      <c r="E269" s="6" t="s">
        <v>10</v>
      </c>
      <c r="F269" s="6" t="s">
        <v>9</v>
      </c>
      <c r="G269" s="7">
        <v>0.79</v>
      </c>
      <c r="H269" s="3">
        <v>96</v>
      </c>
      <c r="I269" s="8">
        <v>1316</v>
      </c>
      <c r="J269" s="3">
        <f t="shared" si="5"/>
        <v>13.708333333333334</v>
      </c>
      <c r="K269" s="8">
        <v>1</v>
      </c>
      <c r="L269" s="4"/>
      <c r="M269" t="str">
        <f>IFERROR(VLOOKUP(C269,#REF!,6,FALSE),"")</f>
        <v/>
      </c>
      <c r="N269" t="str">
        <f>IFERROR(VLOOKUP(C269,#REF!,6,FALSE),"")</f>
        <v/>
      </c>
      <c r="P269" t="str">
        <f>IFERROR(VLOOKUP(C269,#REF!,6,FALSE),"")</f>
        <v/>
      </c>
    </row>
    <row r="270" spans="2:16" ht="16" thickBot="1" x14ac:dyDescent="0.25">
      <c r="B270" s="18" t="s">
        <v>311</v>
      </c>
      <c r="C270" s="6" t="s">
        <v>595</v>
      </c>
      <c r="D270" s="6">
        <v>204</v>
      </c>
      <c r="E270" s="6" t="s">
        <v>11</v>
      </c>
      <c r="F270" s="6" t="s">
        <v>310</v>
      </c>
      <c r="G270" s="7">
        <v>1.47</v>
      </c>
      <c r="H270" s="3">
        <v>79</v>
      </c>
      <c r="I270" s="8">
        <v>1386</v>
      </c>
      <c r="J270" s="3">
        <f t="shared" si="5"/>
        <v>17.544303797468356</v>
      </c>
      <c r="K270" s="8">
        <v>1</v>
      </c>
      <c r="L270" s="4"/>
      <c r="M270" t="str">
        <f>IFERROR(VLOOKUP(C270,#REF!,6,FALSE),"")</f>
        <v/>
      </c>
      <c r="N270" t="str">
        <f>IFERROR(VLOOKUP(C270,#REF!,6,FALSE),"")</f>
        <v/>
      </c>
      <c r="P270" t="str">
        <f>IFERROR(VLOOKUP(C270,#REF!,6,FALSE),"")</f>
        <v/>
      </c>
    </row>
    <row r="271" spans="2:16" x14ac:dyDescent="0.2">
      <c r="B271" s="36" t="s">
        <v>312</v>
      </c>
      <c r="C271" s="27" t="s">
        <v>596</v>
      </c>
      <c r="D271" s="27">
        <v>205</v>
      </c>
      <c r="E271" s="27" t="s">
        <v>11</v>
      </c>
      <c r="F271" s="27" t="s">
        <v>22</v>
      </c>
      <c r="G271" s="28">
        <v>1.75</v>
      </c>
      <c r="H271" s="29">
        <v>103.2</v>
      </c>
      <c r="I271" s="30">
        <v>2131</v>
      </c>
      <c r="J271" s="29">
        <f t="shared" si="5"/>
        <v>20.649224806201548</v>
      </c>
      <c r="K271" s="30">
        <v>1</v>
      </c>
      <c r="L271" s="4"/>
      <c r="M271" t="str">
        <f>IFERROR(VLOOKUP(C271,#REF!,6,FALSE),"")</f>
        <v/>
      </c>
      <c r="N271" t="str">
        <f>IFERROR(VLOOKUP(C271,#REF!,6,FALSE),"")</f>
        <v/>
      </c>
      <c r="P271" s="26">
        <f t="shared" ref="P271:P276" si="6">I271</f>
        <v>2131</v>
      </c>
    </row>
    <row r="272" spans="2:16" ht="16" thickBot="1" x14ac:dyDescent="0.25">
      <c r="B272" s="33" t="s">
        <v>313</v>
      </c>
      <c r="C272" s="27" t="s">
        <v>597</v>
      </c>
      <c r="D272" s="27">
        <v>205</v>
      </c>
      <c r="E272" s="27" t="s">
        <v>11</v>
      </c>
      <c r="F272" s="27" t="s">
        <v>22</v>
      </c>
      <c r="G272" s="28">
        <v>1.75</v>
      </c>
      <c r="H272" s="29">
        <v>103.2</v>
      </c>
      <c r="I272" s="30">
        <v>2131</v>
      </c>
      <c r="J272" s="29">
        <f t="shared" si="5"/>
        <v>20.649224806201548</v>
      </c>
      <c r="K272" s="30">
        <v>1</v>
      </c>
      <c r="L272" s="4"/>
      <c r="M272" t="str">
        <f>IFERROR(VLOOKUP(C272,#REF!,6,FALSE),"")</f>
        <v/>
      </c>
      <c r="N272" t="str">
        <f>IFERROR(VLOOKUP(C272,#REF!,6,FALSE),"")</f>
        <v/>
      </c>
      <c r="P272" s="26">
        <f t="shared" si="6"/>
        <v>2131</v>
      </c>
    </row>
    <row r="273" spans="2:16" x14ac:dyDescent="0.2">
      <c r="B273" s="36" t="s">
        <v>314</v>
      </c>
      <c r="C273" s="27" t="s">
        <v>598</v>
      </c>
      <c r="D273" s="34">
        <v>206</v>
      </c>
      <c r="E273" s="27" t="s">
        <v>11</v>
      </c>
      <c r="F273" s="27" t="s">
        <v>22</v>
      </c>
      <c r="G273" s="28">
        <v>1.75</v>
      </c>
      <c r="H273" s="29">
        <v>103.2</v>
      </c>
      <c r="I273" s="30">
        <v>2131</v>
      </c>
      <c r="J273" s="29">
        <f t="shared" si="5"/>
        <v>20.649224806201548</v>
      </c>
      <c r="K273" s="30">
        <v>1</v>
      </c>
      <c r="L273" s="4"/>
      <c r="M273" t="str">
        <f>IFERROR(VLOOKUP(C273,#REF!,6,FALSE),"")</f>
        <v/>
      </c>
      <c r="N273" t="str">
        <f>IFERROR(VLOOKUP(C273,#REF!,6,FALSE),"")</f>
        <v/>
      </c>
      <c r="P273" s="26">
        <f t="shared" si="6"/>
        <v>2131</v>
      </c>
    </row>
    <row r="274" spans="2:16" ht="16" thickBot="1" x14ac:dyDescent="0.25">
      <c r="B274" s="33" t="s">
        <v>315</v>
      </c>
      <c r="C274" s="27" t="s">
        <v>599</v>
      </c>
      <c r="D274" s="34">
        <v>206</v>
      </c>
      <c r="E274" s="27" t="s">
        <v>11</v>
      </c>
      <c r="F274" s="27" t="s">
        <v>22</v>
      </c>
      <c r="G274" s="28">
        <v>1.75</v>
      </c>
      <c r="H274" s="29">
        <v>103.2</v>
      </c>
      <c r="I274" s="30">
        <v>2131</v>
      </c>
      <c r="J274" s="29">
        <f t="shared" si="5"/>
        <v>20.649224806201548</v>
      </c>
      <c r="K274" s="30">
        <v>1</v>
      </c>
      <c r="L274" s="4"/>
      <c r="M274" t="str">
        <f>IFERROR(VLOOKUP(C274,#REF!,6,FALSE),"")</f>
        <v/>
      </c>
      <c r="N274" t="str">
        <f>IFERROR(VLOOKUP(C274,#REF!,6,FALSE),"")</f>
        <v/>
      </c>
      <c r="P274" s="26">
        <f t="shared" si="6"/>
        <v>2131</v>
      </c>
    </row>
    <row r="275" spans="2:16" x14ac:dyDescent="0.2">
      <c r="B275" s="36" t="s">
        <v>316</v>
      </c>
      <c r="C275" s="27" t="s">
        <v>600</v>
      </c>
      <c r="D275" s="34">
        <v>207</v>
      </c>
      <c r="E275" s="27" t="s">
        <v>11</v>
      </c>
      <c r="F275" s="27" t="s">
        <v>22</v>
      </c>
      <c r="G275" s="28">
        <v>1.75</v>
      </c>
      <c r="H275" s="29">
        <v>103.2</v>
      </c>
      <c r="I275" s="30">
        <v>2131</v>
      </c>
      <c r="J275" s="29">
        <f t="shared" si="5"/>
        <v>20.649224806201548</v>
      </c>
      <c r="K275" s="30">
        <v>1</v>
      </c>
      <c r="L275" s="4"/>
      <c r="M275" t="str">
        <f>IFERROR(VLOOKUP(C275,#REF!,6,FALSE),"")</f>
        <v/>
      </c>
      <c r="N275" t="str">
        <f>IFERROR(VLOOKUP(C275,#REF!,6,FALSE),"")</f>
        <v/>
      </c>
      <c r="P275" s="26">
        <f t="shared" si="6"/>
        <v>2131</v>
      </c>
    </row>
    <row r="276" spans="2:16" ht="16" thickBot="1" x14ac:dyDescent="0.25">
      <c r="B276" s="35" t="s">
        <v>317</v>
      </c>
      <c r="C276" s="27" t="s">
        <v>601</v>
      </c>
      <c r="D276" s="34">
        <v>207</v>
      </c>
      <c r="E276" s="27" t="s">
        <v>11</v>
      </c>
      <c r="F276" s="27" t="s">
        <v>22</v>
      </c>
      <c r="G276" s="28">
        <v>1.75</v>
      </c>
      <c r="H276" s="29">
        <v>103.2</v>
      </c>
      <c r="I276" s="30">
        <v>2131</v>
      </c>
      <c r="J276" s="29">
        <f t="shared" si="5"/>
        <v>20.649224806201548</v>
      </c>
      <c r="K276" s="30">
        <v>1</v>
      </c>
      <c r="L276" s="4"/>
      <c r="M276" t="str">
        <f>IFERROR(VLOOKUP(C276,#REF!,6,FALSE),"")</f>
        <v/>
      </c>
      <c r="N276" t="str">
        <f>IFERROR(VLOOKUP(C276,#REF!,6,FALSE),"")</f>
        <v/>
      </c>
      <c r="P276" s="26">
        <f t="shared" si="6"/>
        <v>2131</v>
      </c>
    </row>
    <row r="277" spans="2:16" x14ac:dyDescent="0.2">
      <c r="B277" s="13" t="s">
        <v>318</v>
      </c>
      <c r="C277" s="6" t="s">
        <v>602</v>
      </c>
      <c r="D277" s="10">
        <v>208</v>
      </c>
      <c r="E277" s="6" t="s">
        <v>11</v>
      </c>
      <c r="F277" s="6" t="s">
        <v>22</v>
      </c>
      <c r="G277" s="7">
        <v>1</v>
      </c>
      <c r="H277" s="3">
        <v>76.8</v>
      </c>
      <c r="I277" s="8">
        <v>1437</v>
      </c>
      <c r="J277" s="3">
        <f t="shared" si="5"/>
        <v>18.7109375</v>
      </c>
      <c r="K277" s="8">
        <v>1</v>
      </c>
      <c r="L277" s="4"/>
      <c r="M277" t="str">
        <f>IFERROR(VLOOKUP(C277,#REF!,6,FALSE),"")</f>
        <v/>
      </c>
      <c r="N277" t="str">
        <f>IFERROR(VLOOKUP(C277,#REF!,6,FALSE),"")</f>
        <v/>
      </c>
      <c r="P277" t="str">
        <f>IFERROR(VLOOKUP(C277,#REF!,6,FALSE),"")</f>
        <v/>
      </c>
    </row>
    <row r="278" spans="2:16" ht="16" thickBot="1" x14ac:dyDescent="0.25">
      <c r="B278" s="17" t="s">
        <v>319</v>
      </c>
      <c r="C278" s="6" t="s">
        <v>603</v>
      </c>
      <c r="D278" s="10">
        <v>208</v>
      </c>
      <c r="E278" s="6" t="s">
        <v>11</v>
      </c>
      <c r="F278" s="6" t="s">
        <v>22</v>
      </c>
      <c r="G278" s="7">
        <v>1</v>
      </c>
      <c r="H278" s="3">
        <v>76.8</v>
      </c>
      <c r="I278" s="8">
        <v>1437</v>
      </c>
      <c r="J278" s="3">
        <f t="shared" si="5"/>
        <v>18.7109375</v>
      </c>
      <c r="K278" s="8">
        <v>1</v>
      </c>
      <c r="L278" s="4"/>
      <c r="M278" t="str">
        <f>IFERROR(VLOOKUP(C278,#REF!,6,FALSE),"")</f>
        <v/>
      </c>
      <c r="N278" t="str">
        <f>IFERROR(VLOOKUP(C278,#REF!,6,FALSE),"")</f>
        <v/>
      </c>
      <c r="P278" t="str">
        <f>IFERROR(VLOOKUP(C278,#REF!,6,FALSE),"")</f>
        <v/>
      </c>
    </row>
    <row r="279" spans="2:16" x14ac:dyDescent="0.2">
      <c r="B279" s="13" t="s">
        <v>320</v>
      </c>
      <c r="C279" s="6" t="s">
        <v>604</v>
      </c>
      <c r="D279" s="6">
        <v>209</v>
      </c>
      <c r="E279" s="6" t="s">
        <v>11</v>
      </c>
      <c r="F279" s="6" t="s">
        <v>22</v>
      </c>
      <c r="G279" s="7">
        <v>1</v>
      </c>
      <c r="H279" s="3">
        <v>76.8</v>
      </c>
      <c r="I279" s="8">
        <v>1437</v>
      </c>
      <c r="J279" s="3">
        <f t="shared" si="5"/>
        <v>18.7109375</v>
      </c>
      <c r="K279" s="8">
        <v>1</v>
      </c>
      <c r="L279" s="4"/>
      <c r="M279" t="str">
        <f>IFERROR(VLOOKUP(C279,#REF!,6,FALSE),"")</f>
        <v/>
      </c>
      <c r="N279" t="str">
        <f>IFERROR(VLOOKUP(C279,#REF!,6,FALSE),"")</f>
        <v/>
      </c>
      <c r="P279" t="str">
        <f>IFERROR(VLOOKUP(C279,#REF!,6,FALSE),"")</f>
        <v/>
      </c>
    </row>
    <row r="280" spans="2:16" ht="16" thickBot="1" x14ac:dyDescent="0.25">
      <c r="B280" s="17" t="s">
        <v>321</v>
      </c>
      <c r="C280" s="6" t="s">
        <v>605</v>
      </c>
      <c r="D280" s="6">
        <v>209</v>
      </c>
      <c r="E280" s="6" t="s">
        <v>11</v>
      </c>
      <c r="F280" s="6" t="s">
        <v>22</v>
      </c>
      <c r="G280" s="7">
        <v>1</v>
      </c>
      <c r="H280" s="3">
        <v>76.8</v>
      </c>
      <c r="I280" s="8">
        <v>1437</v>
      </c>
      <c r="J280" s="3">
        <f t="shared" si="5"/>
        <v>18.7109375</v>
      </c>
      <c r="K280" s="8">
        <v>1</v>
      </c>
      <c r="L280" s="4"/>
      <c r="M280" t="str">
        <f>IFERROR(VLOOKUP(C280,#REF!,6,FALSE),"")</f>
        <v/>
      </c>
      <c r="N280" t="str">
        <f>IFERROR(VLOOKUP(C280,#REF!,6,FALSE),"")</f>
        <v/>
      </c>
      <c r="P280" t="str">
        <f>IFERROR(VLOOKUP(C280,#REF!,6,FALSE),"")</f>
        <v/>
      </c>
    </row>
    <row r="281" spans="2:16" x14ac:dyDescent="0.2">
      <c r="B281" s="13" t="s">
        <v>322</v>
      </c>
      <c r="C281" s="6" t="s">
        <v>606</v>
      </c>
      <c r="D281" s="6">
        <v>210</v>
      </c>
      <c r="E281" s="6" t="s">
        <v>11</v>
      </c>
      <c r="F281" s="6" t="s">
        <v>22</v>
      </c>
      <c r="G281" s="7">
        <v>1</v>
      </c>
      <c r="H281" s="3">
        <v>76.8</v>
      </c>
      <c r="I281" s="8">
        <v>1437</v>
      </c>
      <c r="J281" s="3">
        <f t="shared" si="5"/>
        <v>18.7109375</v>
      </c>
      <c r="K281" s="8">
        <v>1</v>
      </c>
      <c r="L281" s="4"/>
      <c r="M281" t="str">
        <f>IFERROR(VLOOKUP(C281,#REF!,6,FALSE),"")</f>
        <v/>
      </c>
      <c r="N281" t="str">
        <f>IFERROR(VLOOKUP(C281,#REF!,6,FALSE),"")</f>
        <v/>
      </c>
      <c r="P281" t="str">
        <f>IFERROR(VLOOKUP(C281,#REF!,6,FALSE),"")</f>
        <v/>
      </c>
    </row>
    <row r="282" spans="2:16" ht="16" thickBot="1" x14ac:dyDescent="0.25">
      <c r="B282" s="17" t="s">
        <v>323</v>
      </c>
      <c r="C282" s="6" t="s">
        <v>607</v>
      </c>
      <c r="D282" s="6">
        <v>210</v>
      </c>
      <c r="E282" s="6" t="s">
        <v>11</v>
      </c>
      <c r="F282" s="6" t="s">
        <v>22</v>
      </c>
      <c r="G282" s="7">
        <v>1</v>
      </c>
      <c r="H282" s="3">
        <v>76.8</v>
      </c>
      <c r="I282" s="8">
        <v>1437</v>
      </c>
      <c r="J282" s="3">
        <f t="shared" si="5"/>
        <v>18.7109375</v>
      </c>
      <c r="K282" s="8">
        <v>1</v>
      </c>
      <c r="L282" s="4"/>
      <c r="M282" t="str">
        <f>IFERROR(VLOOKUP(C282,#REF!,6,FALSE),"")</f>
        <v/>
      </c>
      <c r="N282" t="str">
        <f>IFERROR(VLOOKUP(C282,#REF!,6,FALSE),"")</f>
        <v/>
      </c>
      <c r="P282" t="str">
        <f>IFERROR(VLOOKUP(C282,#REF!,6,FALSE),"")</f>
        <v/>
      </c>
    </row>
    <row r="283" spans="2:16" x14ac:dyDescent="0.2">
      <c r="B283" s="13" t="s">
        <v>324</v>
      </c>
      <c r="C283" s="6" t="s">
        <v>608</v>
      </c>
      <c r="D283" s="6">
        <v>211</v>
      </c>
      <c r="E283" s="6" t="s">
        <v>11</v>
      </c>
      <c r="F283" s="6" t="s">
        <v>22</v>
      </c>
      <c r="G283" s="7">
        <v>1</v>
      </c>
      <c r="H283" s="3">
        <v>76.8</v>
      </c>
      <c r="I283" s="8">
        <v>1437</v>
      </c>
      <c r="J283" s="3">
        <f t="shared" si="5"/>
        <v>18.7109375</v>
      </c>
      <c r="K283" s="8">
        <v>1</v>
      </c>
      <c r="L283" s="4"/>
      <c r="M283" t="str">
        <f>IFERROR(VLOOKUP(C283,#REF!,6,FALSE),"")</f>
        <v/>
      </c>
      <c r="N283" t="str">
        <f>IFERROR(VLOOKUP(C283,#REF!,6,FALSE),"")</f>
        <v/>
      </c>
      <c r="P283" t="str">
        <f>IFERROR(VLOOKUP(C283,#REF!,6,FALSE),"")</f>
        <v/>
      </c>
    </row>
    <row r="284" spans="2:16" ht="16" thickBot="1" x14ac:dyDescent="0.25">
      <c r="B284" s="17" t="s">
        <v>325</v>
      </c>
      <c r="C284" s="6" t="s">
        <v>609</v>
      </c>
      <c r="D284" s="6">
        <v>211</v>
      </c>
      <c r="E284" s="6" t="s">
        <v>11</v>
      </c>
      <c r="F284" s="6" t="s">
        <v>22</v>
      </c>
      <c r="G284" s="7">
        <v>1</v>
      </c>
      <c r="H284" s="3">
        <v>76.8</v>
      </c>
      <c r="I284" s="8">
        <v>1437</v>
      </c>
      <c r="J284" s="3">
        <f t="shared" si="5"/>
        <v>18.7109375</v>
      </c>
      <c r="K284" s="8">
        <v>1</v>
      </c>
      <c r="L284" s="4"/>
      <c r="M284" t="str">
        <f>IFERROR(VLOOKUP(C284,#REF!,6,FALSE),"")</f>
        <v/>
      </c>
      <c r="N284" t="str">
        <f>IFERROR(VLOOKUP(C284,#REF!,6,FALSE),"")</f>
        <v/>
      </c>
      <c r="P284" t="str">
        <f>IFERROR(VLOOKUP(C284,#REF!,6,FALSE),"")</f>
        <v/>
      </c>
    </row>
    <row r="285" spans="2:16" x14ac:dyDescent="0.2">
      <c r="B285" s="13" t="s">
        <v>326</v>
      </c>
      <c r="C285" s="6" t="s">
        <v>610</v>
      </c>
      <c r="D285" s="6">
        <v>212</v>
      </c>
      <c r="E285" s="6" t="s">
        <v>11</v>
      </c>
      <c r="F285" s="6" t="s">
        <v>22</v>
      </c>
      <c r="G285" s="7">
        <v>1</v>
      </c>
      <c r="H285" s="3">
        <v>76.8</v>
      </c>
      <c r="I285" s="8">
        <v>1437</v>
      </c>
      <c r="J285" s="3">
        <f t="shared" si="5"/>
        <v>18.7109375</v>
      </c>
      <c r="K285" s="8">
        <v>1</v>
      </c>
      <c r="L285" s="4"/>
      <c r="M285" t="str">
        <f>IFERROR(VLOOKUP(C285,#REF!,6,FALSE),"")</f>
        <v/>
      </c>
      <c r="N285" t="str">
        <f>IFERROR(VLOOKUP(C285,#REF!,6,FALSE),"")</f>
        <v/>
      </c>
      <c r="P285" t="str">
        <f>IFERROR(VLOOKUP(C285,#REF!,6,FALSE),"")</f>
        <v/>
      </c>
    </row>
    <row r="286" spans="2:16" ht="16" thickBot="1" x14ac:dyDescent="0.25">
      <c r="B286" s="17" t="s">
        <v>327</v>
      </c>
      <c r="C286" s="6" t="s">
        <v>611</v>
      </c>
      <c r="D286" s="6">
        <v>212</v>
      </c>
      <c r="E286" s="6" t="s">
        <v>11</v>
      </c>
      <c r="F286" s="6" t="s">
        <v>22</v>
      </c>
      <c r="G286" s="7">
        <v>1</v>
      </c>
      <c r="H286" s="3">
        <v>76.8</v>
      </c>
      <c r="I286" s="8">
        <v>1437</v>
      </c>
      <c r="J286" s="3">
        <f t="shared" si="5"/>
        <v>18.7109375</v>
      </c>
      <c r="K286" s="8">
        <v>1</v>
      </c>
      <c r="L286" s="4"/>
      <c r="M286" t="str">
        <f>IFERROR(VLOOKUP(C286,#REF!,6,FALSE),"")</f>
        <v/>
      </c>
      <c r="N286" t="str">
        <f>IFERROR(VLOOKUP(C286,#REF!,6,FALSE),"")</f>
        <v/>
      </c>
      <c r="P286" t="str">
        <f>IFERROR(VLOOKUP(C286,#REF!,6,FALSE),"")</f>
        <v/>
      </c>
    </row>
    <row r="287" spans="2:16" x14ac:dyDescent="0.2">
      <c r="B287" s="20"/>
      <c r="C287" s="20"/>
      <c r="D287" s="20"/>
      <c r="E287" s="20"/>
      <c r="F287" s="20"/>
      <c r="G287" s="21"/>
      <c r="H287" s="22"/>
      <c r="I287" s="25">
        <f>SUBTOTAL(9,I3:I286)</f>
        <v>507491</v>
      </c>
      <c r="J287" s="23"/>
      <c r="K287" s="56"/>
      <c r="L287" s="24"/>
      <c r="M287" s="25">
        <f>SUBTOTAL(9,M3:M286)</f>
        <v>13391</v>
      </c>
      <c r="N287" s="25">
        <f>SUBTOTAL(9,N3:N286)</f>
        <v>0</v>
      </c>
      <c r="O287" s="25">
        <f>SUBTOTAL(9,O3:O286)</f>
        <v>21400</v>
      </c>
      <c r="P287" s="25">
        <f>SUBTOTAL(9,P3:P286)</f>
        <v>23324</v>
      </c>
    </row>
    <row r="288" spans="2:16" x14ac:dyDescent="0.2">
      <c r="B288" s="20"/>
      <c r="C288" s="20"/>
      <c r="D288" s="20"/>
      <c r="E288" s="20"/>
      <c r="F288" s="20"/>
      <c r="G288" s="21"/>
      <c r="H288" s="22"/>
      <c r="I288" s="22"/>
      <c r="J288" s="23"/>
      <c r="K288" s="56"/>
      <c r="L288" s="24"/>
      <c r="M288" s="25">
        <f>SUBTOTAL(9,M21:M36,M131:M133,M154:M158,M162:M165)</f>
        <v>13391</v>
      </c>
      <c r="N288" s="25">
        <f>SUBTOTAL(9,N12:N13,N188,N207:N209)</f>
        <v>0</v>
      </c>
      <c r="O288" s="55">
        <f>O287</f>
        <v>21400</v>
      </c>
      <c r="P288" s="25">
        <f>SUBTOTAL(9,P21:P24,P29:P32,P131:P133,P154,P165,P188)</f>
        <v>7100</v>
      </c>
    </row>
  </sheetData>
  <autoFilter ref="B2:P287" xr:uid="{56E92BA5-3DDB-5E4F-B49B-28AF43FB91F1}"/>
  <phoneticPr fontId="1" type="noConversion"/>
  <pageMargins left="0" right="0" top="0" bottom="0" header="0" footer="0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fullhard</vt:lpstr>
      <vt:lpstr>20250416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Stefanoni</dc:creator>
  <cp:lastModifiedBy>Franco Stefanoni</cp:lastModifiedBy>
  <cp:lastPrinted>2026-01-19T11:49:56Z</cp:lastPrinted>
  <dcterms:created xsi:type="dcterms:W3CDTF">2015-06-05T18:19:34Z</dcterms:created>
  <dcterms:modified xsi:type="dcterms:W3CDTF">2026-01-19T11:50:14Z</dcterms:modified>
</cp:coreProperties>
</file>